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stever_lusas\2003 technical notes\wood armer\reports\"/>
    </mc:Choice>
  </mc:AlternateContent>
  <xr:revisionPtr revIDLastSave="0" documentId="13_ncr:1_{94738AE4-C403-4E3E-AD87-3F80657FAF2F}" xr6:coauthVersionLast="47" xr6:coauthVersionMax="47" xr10:uidLastSave="{00000000-0000-0000-0000-000000000000}"/>
  <workbookProtection workbookPassword="E09E" lockStructure="1"/>
  <bookViews>
    <workbookView xWindow="28680" yWindow="-120" windowWidth="29040" windowHeight="15840" activeTab="1" xr2:uid="{00000000-000D-0000-FFFF-FFFF00000000}"/>
  </bookViews>
  <sheets>
    <sheet name="User input" sheetId="2" r:id="rId1"/>
    <sheet name="Stress from PRW" sheetId="1" r:id="rId2"/>
    <sheet name="W-A" sheetId="3" r:id="rId3"/>
    <sheet name="summary" sheetId="7" r:id="rId4"/>
    <sheet name="W-A from PRW" sheetId="5" state="hidden" r:id="rId5"/>
    <sheet name="compare" sheetId="6" state="hidden" r:id="rId6"/>
  </sheets>
  <externalReferences>
    <externalReference r:id="rId7"/>
  </externalReferences>
  <definedNames>
    <definedName name="_MxB1">'W-A'!$H:$H</definedName>
    <definedName name="_MxB3">'W-A'!$K:$K</definedName>
    <definedName name="_MxT1">'W-A'!$B:$B</definedName>
    <definedName name="_MxT3">'W-A'!$E:$E</definedName>
    <definedName name="cotø">'User input'!$B$10</definedName>
    <definedName name="LMxB">'W-A from PRW'!$D:$D</definedName>
    <definedName name="LMxT">'W-A from PRW'!$B:$B</definedName>
    <definedName name="LMyB">'W-A from PRW'!$E:$E</definedName>
    <definedName name="LMyT">'W-A from PRW'!$C:$C</definedName>
    <definedName name="LNxB">'[1]W-A from PRW'!$D$1:$D$65536</definedName>
    <definedName name="LNxT">'[1]W-A from PRW'!$B$1:$B$65536</definedName>
    <definedName name="LNyB">'[1]W-A from PRW'!$E$1:$E$65536</definedName>
    <definedName name="LNyT">'[1]W-A from PRW'!$C$1:$C$65536</definedName>
    <definedName name="Mø_B">'W-A'!$M:$M</definedName>
    <definedName name="Mø_T">'W-A'!$G:$G</definedName>
    <definedName name="MøB1">'W-A'!$I:$I</definedName>
    <definedName name="MøB2">'W-A'!$J:$J</definedName>
    <definedName name="MøT1">'W-A'!$C:$C</definedName>
    <definedName name="MøT2">'W-A'!$D:$D</definedName>
    <definedName name="Mx">'Stress from PRW'!$E:$E</definedName>
    <definedName name="Mx_B">'W-A'!$L:$L</definedName>
    <definedName name="Mx_T">'W-A'!$F:$F</definedName>
    <definedName name="Mxy">'Stress from PRW'!$G:$G</definedName>
    <definedName name="My">'Stress from PRW'!$F:$F</definedName>
    <definedName name="Nø_B">'[1]C-N'!$M$1:$M$65536</definedName>
    <definedName name="Nø_T">'[1]C-N'!$G$1:$G$65536</definedName>
    <definedName name="Node">'Stress from PRW'!$A:$A</definedName>
    <definedName name="Nx_B">'[1]C-N'!$L$1:$L$65536</definedName>
    <definedName name="Nx_T">'[1]C-N'!$F$1:$F$65536</definedName>
    <definedName name="sinø">'User input'!$B$11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9" i="2" l="1"/>
  <c r="B11" i="2" s="1"/>
  <c r="A188" i="6"/>
  <c r="A187" i="6"/>
  <c r="A186" i="6"/>
  <c r="A185" i="6"/>
  <c r="A184" i="6"/>
  <c r="A183" i="6"/>
  <c r="A182" i="6"/>
  <c r="A181" i="6"/>
  <c r="A180" i="6"/>
  <c r="A179" i="6"/>
  <c r="A178" i="6"/>
  <c r="A177" i="6"/>
  <c r="A176" i="6"/>
  <c r="A175" i="6"/>
  <c r="A174" i="6"/>
  <c r="A173" i="6"/>
  <c r="A172" i="6"/>
  <c r="A171" i="6"/>
  <c r="A170" i="6"/>
  <c r="A169" i="6"/>
  <c r="A168" i="6"/>
  <c r="A167" i="6"/>
  <c r="A166" i="6"/>
  <c r="A165" i="6"/>
  <c r="A164" i="6"/>
  <c r="A163" i="6"/>
  <c r="A162" i="6"/>
  <c r="A161" i="6"/>
  <c r="A160" i="6"/>
  <c r="A159" i="6"/>
  <c r="A158" i="6"/>
  <c r="A157" i="6"/>
  <c r="A156" i="6"/>
  <c r="A155" i="6"/>
  <c r="A154" i="6"/>
  <c r="A153" i="6"/>
  <c r="A152" i="6"/>
  <c r="A151" i="6"/>
  <c r="A150" i="6"/>
  <c r="A149" i="6"/>
  <c r="A148" i="6"/>
  <c r="A147" i="6"/>
  <c r="A146" i="6"/>
  <c r="A145" i="6"/>
  <c r="A144" i="6"/>
  <c r="A143" i="6"/>
  <c r="A142" i="6"/>
  <c r="A141" i="6"/>
  <c r="A140" i="6"/>
  <c r="A139" i="6"/>
  <c r="A138" i="6"/>
  <c r="A137" i="6"/>
  <c r="A136" i="6"/>
  <c r="A135" i="6"/>
  <c r="A134" i="6"/>
  <c r="A133" i="6"/>
  <c r="A132" i="6"/>
  <c r="A131" i="6"/>
  <c r="A130" i="6"/>
  <c r="A129" i="6"/>
  <c r="A128" i="6"/>
  <c r="A127" i="6"/>
  <c r="A126" i="6"/>
  <c r="A125" i="6"/>
  <c r="A124" i="6"/>
  <c r="A123" i="6"/>
  <c r="A122" i="6"/>
  <c r="A121" i="6"/>
  <c r="A120" i="6"/>
  <c r="A119" i="6"/>
  <c r="A118" i="6"/>
  <c r="A117" i="6"/>
  <c r="A116" i="6"/>
  <c r="A115" i="6"/>
  <c r="A114" i="6"/>
  <c r="A113" i="6"/>
  <c r="A112" i="6"/>
  <c r="A111" i="6"/>
  <c r="A110" i="6"/>
  <c r="A109" i="6"/>
  <c r="A108" i="6"/>
  <c r="A107" i="6"/>
  <c r="A106" i="6"/>
  <c r="A105" i="6"/>
  <c r="A104" i="6"/>
  <c r="A103" i="6"/>
  <c r="A102" i="6"/>
  <c r="A101" i="6"/>
  <c r="A100" i="6"/>
  <c r="A99" i="6"/>
  <c r="A98" i="6"/>
  <c r="A97" i="6"/>
  <c r="A96" i="6"/>
  <c r="A95" i="6"/>
  <c r="A94" i="6"/>
  <c r="A93" i="6"/>
  <c r="A92" i="6"/>
  <c r="A91" i="6"/>
  <c r="A90" i="6"/>
  <c r="A89" i="6"/>
  <c r="A88" i="6"/>
  <c r="A87" i="6"/>
  <c r="A86" i="6"/>
  <c r="A85" i="6"/>
  <c r="A84" i="6"/>
  <c r="A83" i="6"/>
  <c r="A82" i="6"/>
  <c r="A81" i="6"/>
  <c r="A80" i="6"/>
  <c r="A79" i="6"/>
  <c r="A78" i="6"/>
  <c r="A77" i="6"/>
  <c r="A76" i="6"/>
  <c r="A75" i="6"/>
  <c r="A74" i="6"/>
  <c r="A73" i="6"/>
  <c r="A72" i="6"/>
  <c r="A71" i="6"/>
  <c r="A70" i="6"/>
  <c r="A69" i="6"/>
  <c r="A68" i="6"/>
  <c r="A67" i="6"/>
  <c r="A66" i="6"/>
  <c r="A65" i="6"/>
  <c r="A64" i="6"/>
  <c r="A63" i="6"/>
  <c r="A62" i="6"/>
  <c r="A61" i="6"/>
  <c r="A60" i="6"/>
  <c r="A59" i="6"/>
  <c r="A58" i="6"/>
  <c r="A57" i="6"/>
  <c r="A56" i="6"/>
  <c r="A55" i="6"/>
  <c r="A54" i="6"/>
  <c r="A53" i="6"/>
  <c r="A52" i="6"/>
  <c r="A51" i="6"/>
  <c r="A50" i="6"/>
  <c r="A49" i="6"/>
  <c r="A48" i="6"/>
  <c r="A47" i="6"/>
  <c r="A46" i="6"/>
  <c r="A45" i="6"/>
  <c r="A44" i="6"/>
  <c r="A43" i="6"/>
  <c r="A42" i="6"/>
  <c r="A41" i="6"/>
  <c r="A40" i="6"/>
  <c r="A39" i="6"/>
  <c r="A38" i="6"/>
  <c r="A37" i="6"/>
  <c r="A36" i="6"/>
  <c r="A35" i="6"/>
  <c r="A34" i="6"/>
  <c r="A33" i="6"/>
  <c r="A32" i="6"/>
  <c r="A31" i="6"/>
  <c r="A30" i="6"/>
  <c r="A29" i="6"/>
  <c r="A28" i="6"/>
  <c r="A27" i="6"/>
  <c r="A26" i="6"/>
  <c r="A25" i="6"/>
  <c r="A24" i="6"/>
  <c r="A23" i="6"/>
  <c r="A22" i="6"/>
  <c r="A21" i="6"/>
  <c r="A20" i="6"/>
  <c r="A19" i="6"/>
  <c r="A18" i="6"/>
  <c r="A17" i="6"/>
  <c r="A16" i="6"/>
  <c r="A15" i="6"/>
  <c r="A14" i="6"/>
  <c r="A13" i="6"/>
  <c r="A12" i="6"/>
  <c r="A11" i="6"/>
  <c r="A10" i="6"/>
  <c r="A9" i="6"/>
  <c r="A8" i="6"/>
  <c r="A7" i="6"/>
  <c r="A6" i="6"/>
  <c r="A5" i="6"/>
  <c r="A4" i="6"/>
  <c r="A3" i="6"/>
  <c r="A2" i="6"/>
  <c r="A188" i="7"/>
  <c r="A187" i="7"/>
  <c r="A186" i="7"/>
  <c r="A185" i="7"/>
  <c r="A184" i="7"/>
  <c r="A183" i="7"/>
  <c r="A182" i="7"/>
  <c r="A181" i="7"/>
  <c r="A180" i="7"/>
  <c r="A179" i="7"/>
  <c r="A178" i="7"/>
  <c r="A177" i="7"/>
  <c r="A176" i="7"/>
  <c r="A175" i="7"/>
  <c r="A174" i="7"/>
  <c r="A173" i="7"/>
  <c r="A172" i="7"/>
  <c r="A171" i="7"/>
  <c r="A170" i="7"/>
  <c r="A169" i="7"/>
  <c r="A168" i="7"/>
  <c r="A167" i="7"/>
  <c r="A166" i="7"/>
  <c r="A165" i="7"/>
  <c r="A164" i="7"/>
  <c r="A163" i="7"/>
  <c r="A162" i="7"/>
  <c r="A161" i="7"/>
  <c r="A160" i="7"/>
  <c r="A159" i="7"/>
  <c r="A158" i="7"/>
  <c r="A157" i="7"/>
  <c r="A156" i="7"/>
  <c r="A155" i="7"/>
  <c r="A154" i="7"/>
  <c r="A153" i="7"/>
  <c r="A152" i="7"/>
  <c r="A151" i="7"/>
  <c r="A150" i="7"/>
  <c r="A149" i="7"/>
  <c r="A148" i="7"/>
  <c r="A147" i="7"/>
  <c r="A146" i="7"/>
  <c r="A145" i="7"/>
  <c r="A144" i="7"/>
  <c r="A143" i="7"/>
  <c r="A142" i="7"/>
  <c r="A141" i="7"/>
  <c r="A140" i="7"/>
  <c r="A139" i="7"/>
  <c r="A138" i="7"/>
  <c r="A137" i="7"/>
  <c r="A136" i="7"/>
  <c r="A135" i="7"/>
  <c r="A134" i="7"/>
  <c r="A133" i="7"/>
  <c r="A132" i="7"/>
  <c r="A131" i="7"/>
  <c r="A130" i="7"/>
  <c r="A129" i="7"/>
  <c r="A128" i="7"/>
  <c r="A127" i="7"/>
  <c r="A126" i="7"/>
  <c r="A125" i="7"/>
  <c r="A124" i="7"/>
  <c r="A123" i="7"/>
  <c r="A122" i="7"/>
  <c r="A121" i="7"/>
  <c r="A120" i="7"/>
  <c r="A119" i="7"/>
  <c r="A118" i="7"/>
  <c r="A117" i="7"/>
  <c r="A116" i="7"/>
  <c r="A115" i="7"/>
  <c r="A114" i="7"/>
  <c r="A113" i="7"/>
  <c r="A112" i="7"/>
  <c r="A111" i="7"/>
  <c r="A110" i="7"/>
  <c r="A109" i="7"/>
  <c r="A108" i="7"/>
  <c r="A107" i="7"/>
  <c r="A106" i="7"/>
  <c r="A105" i="7"/>
  <c r="A104" i="7"/>
  <c r="A103" i="7"/>
  <c r="A102" i="7"/>
  <c r="A101" i="7"/>
  <c r="A100" i="7"/>
  <c r="A99" i="7"/>
  <c r="A98" i="7"/>
  <c r="A97" i="7"/>
  <c r="A96" i="7"/>
  <c r="A95" i="7"/>
  <c r="A94" i="7"/>
  <c r="A93" i="7"/>
  <c r="A92" i="7"/>
  <c r="A91" i="7"/>
  <c r="A90" i="7"/>
  <c r="A89" i="7"/>
  <c r="A88" i="7"/>
  <c r="A87" i="7"/>
  <c r="A86" i="7"/>
  <c r="A85" i="7"/>
  <c r="A84" i="7"/>
  <c r="A83" i="7"/>
  <c r="A82" i="7"/>
  <c r="A81" i="7"/>
  <c r="A80" i="7"/>
  <c r="A79" i="7"/>
  <c r="A78" i="7"/>
  <c r="A77" i="7"/>
  <c r="A76" i="7"/>
  <c r="A75" i="7"/>
  <c r="A74" i="7"/>
  <c r="A73" i="7"/>
  <c r="A72" i="7"/>
  <c r="A71" i="7"/>
  <c r="A70" i="7"/>
  <c r="A69" i="7"/>
  <c r="A68" i="7"/>
  <c r="A67" i="7"/>
  <c r="A66" i="7"/>
  <c r="A65" i="7"/>
  <c r="A64" i="7"/>
  <c r="A63" i="7"/>
  <c r="A62" i="7"/>
  <c r="A61" i="7"/>
  <c r="A60" i="7"/>
  <c r="A59" i="7"/>
  <c r="A58" i="7"/>
  <c r="A57" i="7"/>
  <c r="A56" i="7"/>
  <c r="A55" i="7"/>
  <c r="A54" i="7"/>
  <c r="A53" i="7"/>
  <c r="A52" i="7"/>
  <c r="A51" i="7"/>
  <c r="A50" i="7"/>
  <c r="A49" i="7"/>
  <c r="A48" i="7"/>
  <c r="A47" i="7"/>
  <c r="A46" i="7"/>
  <c r="A45" i="7"/>
  <c r="A44" i="7"/>
  <c r="A43" i="7"/>
  <c r="A42" i="7"/>
  <c r="A41" i="7"/>
  <c r="A40" i="7"/>
  <c r="A39" i="7"/>
  <c r="A38" i="7"/>
  <c r="A37" i="7"/>
  <c r="A36" i="7"/>
  <c r="A35" i="7"/>
  <c r="A34" i="7"/>
  <c r="A33" i="7"/>
  <c r="A32" i="7"/>
  <c r="A31" i="7"/>
  <c r="A30" i="7"/>
  <c r="A29" i="7"/>
  <c r="A28" i="7"/>
  <c r="A27" i="7"/>
  <c r="A26" i="7"/>
  <c r="A25" i="7"/>
  <c r="A24" i="7"/>
  <c r="A23" i="7"/>
  <c r="A22" i="7"/>
  <c r="A21" i="7"/>
  <c r="A20" i="7"/>
  <c r="A19" i="7"/>
  <c r="A18" i="7"/>
  <c r="A17" i="7"/>
  <c r="A16" i="7"/>
  <c r="A15" i="7"/>
  <c r="A14" i="7"/>
  <c r="A13" i="7"/>
  <c r="A12" i="7"/>
  <c r="A11" i="7"/>
  <c r="A10" i="7"/>
  <c r="A9" i="7"/>
  <c r="A8" i="7"/>
  <c r="A7" i="7"/>
  <c r="A6" i="7"/>
  <c r="A5" i="7"/>
  <c r="A4" i="7"/>
  <c r="A3" i="7"/>
  <c r="A2" i="7"/>
  <c r="E1" i="7"/>
  <c r="D1" i="7"/>
  <c r="C1" i="7"/>
  <c r="B1" i="7"/>
  <c r="A1" i="7"/>
  <c r="A188" i="3"/>
  <c r="A187" i="3"/>
  <c r="A186" i="3"/>
  <c r="A185" i="3"/>
  <c r="A184" i="3"/>
  <c r="A183" i="3"/>
  <c r="A182" i="3"/>
  <c r="A181" i="3"/>
  <c r="A180" i="3"/>
  <c r="A179" i="3"/>
  <c r="A178" i="3"/>
  <c r="A177" i="3"/>
  <c r="A176" i="3"/>
  <c r="A175" i="3"/>
  <c r="A174" i="3"/>
  <c r="A173" i="3"/>
  <c r="A172" i="3"/>
  <c r="A171" i="3"/>
  <c r="A170" i="3"/>
  <c r="A169" i="3"/>
  <c r="A168" i="3"/>
  <c r="A167" i="3"/>
  <c r="A166" i="3"/>
  <c r="A165" i="3"/>
  <c r="A164" i="3"/>
  <c r="A163" i="3"/>
  <c r="A162" i="3"/>
  <c r="A161" i="3"/>
  <c r="A160" i="3"/>
  <c r="A159" i="3"/>
  <c r="A158" i="3"/>
  <c r="A157" i="3"/>
  <c r="A156" i="3"/>
  <c r="A155" i="3"/>
  <c r="A154" i="3"/>
  <c r="A153" i="3"/>
  <c r="A152" i="3"/>
  <c r="A151" i="3"/>
  <c r="A150" i="3"/>
  <c r="A149" i="3"/>
  <c r="A148" i="3"/>
  <c r="A147" i="3"/>
  <c r="A146" i="3"/>
  <c r="A145" i="3"/>
  <c r="A144" i="3"/>
  <c r="A143" i="3"/>
  <c r="A142" i="3"/>
  <c r="A141" i="3"/>
  <c r="A140" i="3"/>
  <c r="A139" i="3"/>
  <c r="A138" i="3"/>
  <c r="A137" i="3"/>
  <c r="A136" i="3"/>
  <c r="A135" i="3"/>
  <c r="A134" i="3"/>
  <c r="A133" i="3"/>
  <c r="A132" i="3"/>
  <c r="A131" i="3"/>
  <c r="A130" i="3"/>
  <c r="A129" i="3"/>
  <c r="A128" i="3"/>
  <c r="A127" i="3"/>
  <c r="A126" i="3"/>
  <c r="A125" i="3"/>
  <c r="A124" i="3"/>
  <c r="A123" i="3"/>
  <c r="A122" i="3"/>
  <c r="A121" i="3"/>
  <c r="A120" i="3"/>
  <c r="A119" i="3"/>
  <c r="A118" i="3"/>
  <c r="A117" i="3"/>
  <c r="A116" i="3"/>
  <c r="A115" i="3"/>
  <c r="A114" i="3"/>
  <c r="A113" i="3"/>
  <c r="A112" i="3"/>
  <c r="A111" i="3"/>
  <c r="A110" i="3"/>
  <c r="A109" i="3"/>
  <c r="A108" i="3"/>
  <c r="A107" i="3"/>
  <c r="A106" i="3"/>
  <c r="A105" i="3"/>
  <c r="A104" i="3"/>
  <c r="A103" i="3"/>
  <c r="A102" i="3"/>
  <c r="A101" i="3"/>
  <c r="A100" i="3"/>
  <c r="A99" i="3"/>
  <c r="A98" i="3"/>
  <c r="A97" i="3"/>
  <c r="A96" i="3"/>
  <c r="A95" i="3"/>
  <c r="A94" i="3"/>
  <c r="A93" i="3"/>
  <c r="A92" i="3"/>
  <c r="A91" i="3"/>
  <c r="A90" i="3"/>
  <c r="A89" i="3"/>
  <c r="A88" i="3"/>
  <c r="A87" i="3"/>
  <c r="A86" i="3"/>
  <c r="A85" i="3"/>
  <c r="A84" i="3"/>
  <c r="A83" i="3"/>
  <c r="A82" i="3"/>
  <c r="A81" i="3"/>
  <c r="A80" i="3"/>
  <c r="A79" i="3"/>
  <c r="A78" i="3"/>
  <c r="A77" i="3"/>
  <c r="A76" i="3"/>
  <c r="A75" i="3"/>
  <c r="A74" i="3"/>
  <c r="A73" i="3"/>
  <c r="A72" i="3"/>
  <c r="A71" i="3"/>
  <c r="A70" i="3"/>
  <c r="A69" i="3"/>
  <c r="A68" i="3"/>
  <c r="A67" i="3"/>
  <c r="A66" i="3"/>
  <c r="A65" i="3"/>
  <c r="A64" i="3"/>
  <c r="A63" i="3"/>
  <c r="A62" i="3"/>
  <c r="A61" i="3"/>
  <c r="A60" i="3"/>
  <c r="A59" i="3"/>
  <c r="A58" i="3"/>
  <c r="A57" i="3"/>
  <c r="A56" i="3"/>
  <c r="A55" i="3"/>
  <c r="A54" i="3"/>
  <c r="A53" i="3"/>
  <c r="A52" i="3"/>
  <c r="A51" i="3"/>
  <c r="A50" i="3"/>
  <c r="A49" i="3"/>
  <c r="A48" i="3"/>
  <c r="A47" i="3"/>
  <c r="A46" i="3"/>
  <c r="A45" i="3"/>
  <c r="A44" i="3"/>
  <c r="A43" i="3"/>
  <c r="A42" i="3"/>
  <c r="A41" i="3"/>
  <c r="A40" i="3"/>
  <c r="A39" i="3"/>
  <c r="A38" i="3"/>
  <c r="A37" i="3"/>
  <c r="A36" i="3"/>
  <c r="A35" i="3"/>
  <c r="A34" i="3"/>
  <c r="A33" i="3"/>
  <c r="A32" i="3"/>
  <c r="A31" i="3"/>
  <c r="A30" i="3"/>
  <c r="A29" i="3"/>
  <c r="A28" i="3"/>
  <c r="A27" i="3"/>
  <c r="A26" i="3"/>
  <c r="A25" i="3"/>
  <c r="A24" i="3"/>
  <c r="A23" i="3"/>
  <c r="A22" i="3"/>
  <c r="A21" i="3"/>
  <c r="A20" i="3"/>
  <c r="A19" i="3"/>
  <c r="A18" i="3"/>
  <c r="A17" i="3"/>
  <c r="A16" i="3"/>
  <c r="A15" i="3"/>
  <c r="A14" i="3"/>
  <c r="A13" i="3"/>
  <c r="A12" i="3"/>
  <c r="A11" i="3"/>
  <c r="A10" i="3"/>
  <c r="A9" i="3"/>
  <c r="A8" i="3"/>
  <c r="A7" i="3"/>
  <c r="A6" i="3"/>
  <c r="A5" i="3"/>
  <c r="A4" i="3"/>
  <c r="A3" i="3"/>
  <c r="A2" i="3"/>
  <c r="A1" i="3"/>
  <c r="B10" i="2" l="1"/>
  <c r="C43" i="3" s="1"/>
  <c r="I123" i="3" l="1"/>
  <c r="D132" i="3"/>
  <c r="C35" i="3"/>
  <c r="D158" i="3"/>
  <c r="D90" i="3"/>
  <c r="C52" i="3"/>
  <c r="C31" i="3"/>
  <c r="I34" i="3"/>
  <c r="I84" i="3"/>
  <c r="J115" i="3"/>
  <c r="D51" i="3"/>
  <c r="J164" i="3"/>
  <c r="J141" i="3"/>
  <c r="J84" i="3"/>
  <c r="J107" i="3"/>
  <c r="D6" i="3"/>
  <c r="J165" i="3"/>
  <c r="C25" i="3"/>
  <c r="C153" i="3"/>
  <c r="J171" i="3"/>
  <c r="J127" i="3"/>
  <c r="J58" i="3"/>
  <c r="D25" i="3"/>
  <c r="J169" i="3"/>
  <c r="C151" i="3"/>
  <c r="C109" i="3"/>
  <c r="J29" i="3"/>
  <c r="C113" i="3"/>
  <c r="D170" i="3"/>
  <c r="I21" i="3"/>
  <c r="J48" i="3"/>
  <c r="C174" i="3"/>
  <c r="J79" i="3"/>
  <c r="C28" i="3"/>
  <c r="C170" i="3"/>
  <c r="I174" i="3"/>
  <c r="I164" i="3"/>
  <c r="J124" i="3"/>
  <c r="J168" i="3"/>
  <c r="I62" i="3"/>
  <c r="J37" i="3"/>
  <c r="C23" i="3"/>
  <c r="J176" i="3"/>
  <c r="I179" i="3"/>
  <c r="I169" i="3"/>
  <c r="I40" i="3"/>
  <c r="D4" i="3"/>
  <c r="J86" i="3"/>
  <c r="D42" i="3"/>
  <c r="D166" i="3"/>
  <c r="J36" i="3"/>
  <c r="D187" i="3"/>
  <c r="D103" i="3"/>
  <c r="D2" i="3"/>
  <c r="J101" i="3"/>
  <c r="C87" i="3"/>
  <c r="I172" i="3"/>
  <c r="J51" i="3"/>
  <c r="C82" i="3"/>
  <c r="C88" i="3"/>
  <c r="C37" i="3"/>
  <c r="D177" i="3"/>
  <c r="I148" i="3"/>
  <c r="D89" i="3"/>
  <c r="J187" i="3"/>
  <c r="I98" i="3"/>
  <c r="C79" i="3"/>
  <c r="C3" i="3"/>
  <c r="D154" i="3"/>
  <c r="J150" i="3"/>
  <c r="D106" i="3"/>
  <c r="C49" i="3"/>
  <c r="J100" i="3"/>
  <c r="I54" i="3"/>
  <c r="J184" i="3"/>
  <c r="C64" i="3"/>
  <c r="J55" i="3"/>
  <c r="J20" i="3"/>
  <c r="D153" i="3"/>
  <c r="D68" i="3"/>
  <c r="I162" i="3"/>
  <c r="I152" i="3"/>
  <c r="J56" i="3"/>
  <c r="C128" i="3"/>
  <c r="J41" i="3"/>
  <c r="C42" i="3"/>
  <c r="I46" i="3"/>
  <c r="D115" i="3"/>
  <c r="J179" i="3"/>
  <c r="J30" i="3"/>
  <c r="D122" i="3"/>
  <c r="I136" i="3"/>
  <c r="C89" i="3"/>
  <c r="J63" i="3"/>
  <c r="C177" i="3"/>
  <c r="C148" i="3"/>
  <c r="I3" i="3"/>
  <c r="I23" i="3"/>
  <c r="J105" i="3"/>
  <c r="J130" i="3"/>
  <c r="C106" i="3"/>
  <c r="I110" i="3"/>
  <c r="D179" i="3"/>
  <c r="C163" i="3"/>
  <c r="C100" i="3"/>
  <c r="D80" i="3"/>
  <c r="C94" i="3"/>
  <c r="C93" i="3"/>
  <c r="J148" i="3"/>
  <c r="J112" i="3"/>
  <c r="I115" i="3"/>
  <c r="I105" i="3"/>
  <c r="D96" i="3"/>
  <c r="D77" i="3"/>
  <c r="I119" i="3"/>
  <c r="J24" i="3"/>
  <c r="C91" i="3"/>
  <c r="C155" i="3"/>
  <c r="D27" i="3"/>
  <c r="D91" i="3"/>
  <c r="D155" i="3"/>
  <c r="I31" i="3"/>
  <c r="I95" i="3"/>
  <c r="I159" i="3"/>
  <c r="C53" i="3"/>
  <c r="C117" i="3"/>
  <c r="C181" i="3"/>
  <c r="J174" i="3"/>
  <c r="I57" i="3"/>
  <c r="I121" i="3"/>
  <c r="I185" i="3"/>
  <c r="J166" i="3"/>
  <c r="C41" i="3"/>
  <c r="C105" i="3"/>
  <c r="C169" i="3"/>
  <c r="D150" i="3"/>
  <c r="C114" i="3"/>
  <c r="C178" i="3"/>
  <c r="J71" i="3"/>
  <c r="I135" i="3"/>
  <c r="D18" i="3"/>
  <c r="D85" i="3"/>
  <c r="C157" i="3"/>
  <c r="D30" i="3"/>
  <c r="J77" i="3"/>
  <c r="I173" i="3"/>
  <c r="J53" i="3"/>
  <c r="D117" i="3"/>
  <c r="D20" i="3"/>
  <c r="I73" i="3"/>
  <c r="I109" i="3"/>
  <c r="C10" i="3"/>
  <c r="D93" i="3"/>
  <c r="D157" i="3"/>
  <c r="I33" i="3"/>
  <c r="I97" i="3"/>
  <c r="I161" i="3"/>
  <c r="J33" i="3"/>
  <c r="J97" i="3"/>
  <c r="J161" i="3"/>
  <c r="D55" i="3"/>
  <c r="D119" i="3"/>
  <c r="D183" i="3"/>
  <c r="C179" i="3"/>
  <c r="J59" i="3"/>
  <c r="J123" i="3"/>
  <c r="C107" i="3"/>
  <c r="C171" i="3"/>
  <c r="D43" i="3"/>
  <c r="D107" i="3"/>
  <c r="D171" i="3"/>
  <c r="I156" i="3"/>
  <c r="D116" i="3"/>
  <c r="D180" i="3"/>
  <c r="I68" i="3"/>
  <c r="D130" i="3"/>
  <c r="G130" i="3" s="1"/>
  <c r="I7" i="3"/>
  <c r="J81" i="3"/>
  <c r="J151" i="3"/>
  <c r="C24" i="3"/>
  <c r="C71" i="3"/>
  <c r="J167" i="3"/>
  <c r="C50" i="3"/>
  <c r="C112" i="3"/>
  <c r="D14" i="3"/>
  <c r="D63" i="3"/>
  <c r="D66" i="3"/>
  <c r="C160" i="3"/>
  <c r="I38" i="3"/>
  <c r="J104" i="3"/>
  <c r="I35" i="3"/>
  <c r="I99" i="3"/>
  <c r="M99" i="3" s="1"/>
  <c r="I163" i="3"/>
  <c r="J35" i="3"/>
  <c r="J99" i="3"/>
  <c r="J163" i="3"/>
  <c r="C40" i="3"/>
  <c r="C104" i="3"/>
  <c r="C168" i="3"/>
  <c r="I61" i="3"/>
  <c r="I125" i="3"/>
  <c r="I187" i="3"/>
  <c r="D181" i="3"/>
  <c r="C66" i="3"/>
  <c r="C130" i="3"/>
  <c r="D109" i="3"/>
  <c r="D173" i="3"/>
  <c r="I49" i="3"/>
  <c r="I113" i="3"/>
  <c r="I177" i="3"/>
  <c r="J158" i="3"/>
  <c r="I122" i="3"/>
  <c r="I186" i="3"/>
  <c r="C65" i="3"/>
  <c r="I118" i="3"/>
  <c r="I5" i="3"/>
  <c r="C68" i="3"/>
  <c r="I134" i="3"/>
  <c r="I20" i="3"/>
  <c r="D64" i="3"/>
  <c r="I150" i="3"/>
  <c r="C47" i="3"/>
  <c r="J102" i="3"/>
  <c r="D184" i="3"/>
  <c r="G184" i="3" s="1"/>
  <c r="C184" i="7" s="1"/>
  <c r="C60" i="3"/>
  <c r="I64" i="3"/>
  <c r="J128" i="3"/>
  <c r="D7" i="3"/>
  <c r="I60" i="3"/>
  <c r="I133" i="3"/>
  <c r="J39" i="3"/>
  <c r="C95" i="3"/>
  <c r="C173" i="3"/>
  <c r="C46" i="3"/>
  <c r="D52" i="3"/>
  <c r="C143" i="3"/>
  <c r="D22" i="3"/>
  <c r="J89" i="3"/>
  <c r="C44" i="3"/>
  <c r="C108" i="3"/>
  <c r="F108" i="3" s="1"/>
  <c r="C172" i="3"/>
  <c r="D44" i="3"/>
  <c r="D108" i="3"/>
  <c r="D172" i="3"/>
  <c r="I48" i="3"/>
  <c r="I112" i="3"/>
  <c r="I176" i="3"/>
  <c r="C70" i="3"/>
  <c r="C134" i="3"/>
  <c r="J125" i="3"/>
  <c r="C13" i="3"/>
  <c r="I74" i="3"/>
  <c r="I138" i="3"/>
  <c r="J117" i="3"/>
  <c r="J181" i="3"/>
  <c r="C58" i="3"/>
  <c r="F58" i="3" s="1"/>
  <c r="C122" i="3"/>
  <c r="C186" i="3"/>
  <c r="D165" i="3"/>
  <c r="C129" i="3"/>
  <c r="J175" i="3"/>
  <c r="I51" i="3"/>
  <c r="I96" i="3"/>
  <c r="D186" i="3"/>
  <c r="D54" i="3"/>
  <c r="D113" i="3"/>
  <c r="D5" i="3"/>
  <c r="D50" i="3"/>
  <c r="D128" i="3"/>
  <c r="I36" i="3"/>
  <c r="I91" i="3"/>
  <c r="D167" i="3"/>
  <c r="B187" i="3"/>
  <c r="B185" i="3"/>
  <c r="B183" i="3"/>
  <c r="B181" i="3"/>
  <c r="B179" i="3"/>
  <c r="B177" i="3"/>
  <c r="B175" i="3"/>
  <c r="B173" i="3"/>
  <c r="B171" i="3"/>
  <c r="B169" i="3"/>
  <c r="B167" i="3"/>
  <c r="B165" i="3"/>
  <c r="B163" i="3"/>
  <c r="B161" i="3"/>
  <c r="B159" i="3"/>
  <c r="B157" i="3"/>
  <c r="G157" i="3" s="1"/>
  <c r="C157" i="6" s="1"/>
  <c r="B155" i="3"/>
  <c r="B153" i="3"/>
  <c r="B151" i="3"/>
  <c r="B149" i="3"/>
  <c r="B147" i="3"/>
  <c r="B145" i="3"/>
  <c r="B143" i="3"/>
  <c r="B141" i="3"/>
  <c r="B139" i="3"/>
  <c r="B137" i="3"/>
  <c r="B135" i="3"/>
  <c r="B133" i="3"/>
  <c r="B131" i="3"/>
  <c r="B129" i="3"/>
  <c r="B127" i="3"/>
  <c r="B125" i="3"/>
  <c r="B123" i="3"/>
  <c r="B121" i="3"/>
  <c r="B119" i="3"/>
  <c r="B117" i="3"/>
  <c r="G117" i="3" s="1"/>
  <c r="B115" i="3"/>
  <c r="B113" i="3"/>
  <c r="B111" i="3"/>
  <c r="B109" i="3"/>
  <c r="B107" i="3"/>
  <c r="G107" i="3" s="1"/>
  <c r="C107" i="7" s="1"/>
  <c r="B105" i="3"/>
  <c r="B103" i="3"/>
  <c r="B101" i="3"/>
  <c r="B99" i="3"/>
  <c r="B97" i="3"/>
  <c r="B95" i="3"/>
  <c r="B93" i="3"/>
  <c r="G93" i="3" s="1"/>
  <c r="B91" i="3"/>
  <c r="B89" i="3"/>
  <c r="B87" i="3"/>
  <c r="B85" i="3"/>
  <c r="B83" i="3"/>
  <c r="B81" i="3"/>
  <c r="B79" i="3"/>
  <c r="B77" i="3"/>
  <c r="B75" i="3"/>
  <c r="B73" i="3"/>
  <c r="B71" i="3"/>
  <c r="B69" i="3"/>
  <c r="B67" i="3"/>
  <c r="B65" i="3"/>
  <c r="B63" i="3"/>
  <c r="B61" i="3"/>
  <c r="F61" i="3" s="1"/>
  <c r="B59" i="3"/>
  <c r="B57" i="3"/>
  <c r="B55" i="3"/>
  <c r="B53" i="3"/>
  <c r="B51" i="3"/>
  <c r="B49" i="3"/>
  <c r="B47" i="3"/>
  <c r="B45" i="3"/>
  <c r="B43" i="3"/>
  <c r="B41" i="3"/>
  <c r="B39" i="3"/>
  <c r="B37" i="3"/>
  <c r="B35" i="3"/>
  <c r="B33" i="3"/>
  <c r="B31" i="3"/>
  <c r="B29" i="3"/>
  <c r="B27" i="3"/>
  <c r="B25" i="3"/>
  <c r="G25" i="3" s="1"/>
  <c r="B23" i="3"/>
  <c r="B21" i="3"/>
  <c r="B19" i="3"/>
  <c r="K188" i="3"/>
  <c r="H184" i="3"/>
  <c r="E182" i="3"/>
  <c r="B176" i="3"/>
  <c r="K173" i="3"/>
  <c r="H167" i="3"/>
  <c r="E165" i="3"/>
  <c r="K158" i="3"/>
  <c r="H152" i="3"/>
  <c r="E150" i="3"/>
  <c r="B144" i="3"/>
  <c r="F144" i="3" s="1"/>
  <c r="K141" i="3"/>
  <c r="H135" i="3"/>
  <c r="M135" i="3" s="1"/>
  <c r="E133" i="3"/>
  <c r="K126" i="3"/>
  <c r="H120" i="3"/>
  <c r="E118" i="3"/>
  <c r="B112" i="3"/>
  <c r="K109" i="3"/>
  <c r="H103" i="3"/>
  <c r="E101" i="3"/>
  <c r="K94" i="3"/>
  <c r="H88" i="3"/>
  <c r="H186" i="3"/>
  <c r="E184" i="3"/>
  <c r="B178" i="3"/>
  <c r="K175" i="3"/>
  <c r="H169" i="3"/>
  <c r="E167" i="3"/>
  <c r="K160" i="3"/>
  <c r="H154" i="3"/>
  <c r="E152" i="3"/>
  <c r="B146" i="3"/>
  <c r="K143" i="3"/>
  <c r="H137" i="3"/>
  <c r="E135" i="3"/>
  <c r="K128" i="3"/>
  <c r="H122" i="3"/>
  <c r="E120" i="3"/>
  <c r="B114" i="3"/>
  <c r="K111" i="3"/>
  <c r="H105" i="3"/>
  <c r="E188" i="3"/>
  <c r="B184" i="3"/>
  <c r="K181" i="3"/>
  <c r="H175" i="3"/>
  <c r="E173" i="3"/>
  <c r="K166" i="3"/>
  <c r="H160" i="3"/>
  <c r="E158" i="3"/>
  <c r="B152" i="3"/>
  <c r="K149" i="3"/>
  <c r="H143" i="3"/>
  <c r="E141" i="3"/>
  <c r="K134" i="3"/>
  <c r="H128" i="3"/>
  <c r="E126" i="3"/>
  <c r="B120" i="3"/>
  <c r="K117" i="3"/>
  <c r="H111" i="3"/>
  <c r="E109" i="3"/>
  <c r="F109" i="3" s="1"/>
  <c r="K102" i="3"/>
  <c r="H96" i="3"/>
  <c r="E94" i="3"/>
  <c r="B88" i="3"/>
  <c r="K85" i="3"/>
  <c r="H79" i="3"/>
  <c r="E77" i="3"/>
  <c r="K70" i="3"/>
  <c r="H64" i="3"/>
  <c r="E62" i="3"/>
  <c r="B56" i="3"/>
  <c r="K53" i="3"/>
  <c r="H47" i="3"/>
  <c r="E45" i="3"/>
  <c r="K38" i="3"/>
  <c r="H32" i="3"/>
  <c r="E30" i="3"/>
  <c r="B24" i="3"/>
  <c r="K21" i="3"/>
  <c r="B186" i="3"/>
  <c r="K183" i="3"/>
  <c r="H177" i="3"/>
  <c r="E175" i="3"/>
  <c r="K168" i="3"/>
  <c r="H162" i="3"/>
  <c r="E160" i="3"/>
  <c r="B154" i="3"/>
  <c r="K151" i="3"/>
  <c r="H145" i="3"/>
  <c r="E143" i="3"/>
  <c r="F143" i="3" s="1"/>
  <c r="K136" i="3"/>
  <c r="H130" i="3"/>
  <c r="E128" i="3"/>
  <c r="B122" i="3"/>
  <c r="K119" i="3"/>
  <c r="H113" i="3"/>
  <c r="E111" i="3"/>
  <c r="K104" i="3"/>
  <c r="K187" i="3"/>
  <c r="H183" i="3"/>
  <c r="E181" i="3"/>
  <c r="K174" i="3"/>
  <c r="H168" i="3"/>
  <c r="E166" i="3"/>
  <c r="B160" i="3"/>
  <c r="K157" i="3"/>
  <c r="H151" i="3"/>
  <c r="E149" i="3"/>
  <c r="K142" i="3"/>
  <c r="H136" i="3"/>
  <c r="E134" i="3"/>
  <c r="B128" i="3"/>
  <c r="K125" i="3"/>
  <c r="H119" i="3"/>
  <c r="E117" i="3"/>
  <c r="K110" i="3"/>
  <c r="H104" i="3"/>
  <c r="E102" i="3"/>
  <c r="B96" i="3"/>
  <c r="K93" i="3"/>
  <c r="H87" i="3"/>
  <c r="E85" i="3"/>
  <c r="K78" i="3"/>
  <c r="H72" i="3"/>
  <c r="E70" i="3"/>
  <c r="B64" i="3"/>
  <c r="K61" i="3"/>
  <c r="H55" i="3"/>
  <c r="E53" i="3"/>
  <c r="K46" i="3"/>
  <c r="H40" i="3"/>
  <c r="E38" i="3"/>
  <c r="B32" i="3"/>
  <c r="K29" i="3"/>
  <c r="H23" i="3"/>
  <c r="E21" i="3"/>
  <c r="H185" i="3"/>
  <c r="M185" i="3" s="1"/>
  <c r="E185" i="6" s="1"/>
  <c r="E183" i="3"/>
  <c r="K176" i="3"/>
  <c r="H170" i="3"/>
  <c r="E168" i="3"/>
  <c r="B162" i="3"/>
  <c r="K159" i="3"/>
  <c r="H153" i="3"/>
  <c r="E151" i="3"/>
  <c r="K144" i="3"/>
  <c r="H138" i="3"/>
  <c r="E136" i="3"/>
  <c r="B130" i="3"/>
  <c r="K127" i="3"/>
  <c r="H121" i="3"/>
  <c r="E185" i="3"/>
  <c r="K178" i="3"/>
  <c r="H172" i="3"/>
  <c r="L172" i="3" s="1"/>
  <c r="D172" i="6" s="1"/>
  <c r="E170" i="3"/>
  <c r="B164" i="3"/>
  <c r="K161" i="3"/>
  <c r="H155" i="3"/>
  <c r="E153" i="3"/>
  <c r="K146" i="3"/>
  <c r="H140" i="3"/>
  <c r="E138" i="3"/>
  <c r="B132" i="3"/>
  <c r="G132" i="3" s="1"/>
  <c r="C132" i="6" s="1"/>
  <c r="K129" i="3"/>
  <c r="H123" i="3"/>
  <c r="M123" i="3" s="1"/>
  <c r="E123" i="7" s="1"/>
  <c r="E121" i="3"/>
  <c r="K114" i="3"/>
  <c r="H108" i="3"/>
  <c r="E106" i="3"/>
  <c r="B100" i="3"/>
  <c r="K97" i="3"/>
  <c r="H91" i="3"/>
  <c r="E89" i="3"/>
  <c r="K82" i="3"/>
  <c r="H76" i="3"/>
  <c r="E74" i="3"/>
  <c r="B68" i="3"/>
  <c r="K65" i="3"/>
  <c r="H59" i="3"/>
  <c r="E57" i="3"/>
  <c r="K50" i="3"/>
  <c r="H44" i="3"/>
  <c r="E42" i="3"/>
  <c r="B36" i="3"/>
  <c r="K33" i="3"/>
  <c r="H27" i="3"/>
  <c r="E25" i="3"/>
  <c r="K18" i="3"/>
  <c r="K16" i="3"/>
  <c r="K14" i="3"/>
  <c r="K12" i="3"/>
  <c r="K10" i="3"/>
  <c r="H187" i="3"/>
  <c r="K180" i="3"/>
  <c r="H174" i="3"/>
  <c r="E172" i="3"/>
  <c r="B166" i="3"/>
  <c r="G166" i="3" s="1"/>
  <c r="C166" i="7" s="1"/>
  <c r="K163" i="3"/>
  <c r="H157" i="3"/>
  <c r="E155" i="3"/>
  <c r="K148" i="3"/>
  <c r="H142" i="3"/>
  <c r="L142" i="3" s="1"/>
  <c r="E140" i="3"/>
  <c r="B134" i="3"/>
  <c r="K131" i="3"/>
  <c r="H125" i="3"/>
  <c r="E123" i="3"/>
  <c r="K116" i="3"/>
  <c r="H110" i="3"/>
  <c r="E108" i="3"/>
  <c r="B102" i="3"/>
  <c r="K99" i="3"/>
  <c r="H93" i="3"/>
  <c r="E91" i="3"/>
  <c r="K84" i="3"/>
  <c r="H78" i="3"/>
  <c r="E76" i="3"/>
  <c r="B70" i="3"/>
  <c r="F70" i="3" s="1"/>
  <c r="K67" i="3"/>
  <c r="H61" i="3"/>
  <c r="E59" i="3"/>
  <c r="K52" i="3"/>
  <c r="H46" i="3"/>
  <c r="E44" i="3"/>
  <c r="B38" i="3"/>
  <c r="K35" i="3"/>
  <c r="H29" i="3"/>
  <c r="E27" i="3"/>
  <c r="K20" i="3"/>
  <c r="E187" i="3"/>
  <c r="K182" i="3"/>
  <c r="H176" i="3"/>
  <c r="E174" i="3"/>
  <c r="B168" i="3"/>
  <c r="K165" i="3"/>
  <c r="H159" i="3"/>
  <c r="M159" i="3" s="1"/>
  <c r="E157" i="3"/>
  <c r="K150" i="3"/>
  <c r="H144" i="3"/>
  <c r="E142" i="3"/>
  <c r="B136" i="3"/>
  <c r="K133" i="3"/>
  <c r="H127" i="3"/>
  <c r="E125" i="3"/>
  <c r="K118" i="3"/>
  <c r="H112" i="3"/>
  <c r="E110" i="3"/>
  <c r="B104" i="3"/>
  <c r="K101" i="3"/>
  <c r="H95" i="3"/>
  <c r="L95" i="3" s="1"/>
  <c r="D95" i="6" s="1"/>
  <c r="E93" i="3"/>
  <c r="K86" i="3"/>
  <c r="H80" i="3"/>
  <c r="E78" i="3"/>
  <c r="B72" i="3"/>
  <c r="K69" i="3"/>
  <c r="H63" i="3"/>
  <c r="E61" i="3"/>
  <c r="K54" i="3"/>
  <c r="H48" i="3"/>
  <c r="E46" i="3"/>
  <c r="B40" i="3"/>
  <c r="K37" i="3"/>
  <c r="H31" i="3"/>
  <c r="M31" i="3" s="1"/>
  <c r="E31" i="6" s="1"/>
  <c r="E29" i="3"/>
  <c r="K22" i="3"/>
  <c r="K184" i="3"/>
  <c r="H178" i="3"/>
  <c r="E176" i="3"/>
  <c r="B170" i="3"/>
  <c r="K167" i="3"/>
  <c r="H161" i="3"/>
  <c r="M161" i="3" s="1"/>
  <c r="E161" i="7" s="1"/>
  <c r="E159" i="3"/>
  <c r="K152" i="3"/>
  <c r="H146" i="3"/>
  <c r="E144" i="3"/>
  <c r="B138" i="3"/>
  <c r="K135" i="3"/>
  <c r="H129" i="3"/>
  <c r="E127" i="3"/>
  <c r="K120" i="3"/>
  <c r="H114" i="3"/>
  <c r="L114" i="3" s="1"/>
  <c r="E112" i="3"/>
  <c r="B106" i="3"/>
  <c r="G106" i="3" s="1"/>
  <c r="K103" i="3"/>
  <c r="H97" i="3"/>
  <c r="M97" i="3" s="1"/>
  <c r="E97" i="6" s="1"/>
  <c r="E95" i="3"/>
  <c r="K88" i="3"/>
  <c r="H82" i="3"/>
  <c r="E80" i="3"/>
  <c r="B74" i="3"/>
  <c r="K71" i="3"/>
  <c r="H65" i="3"/>
  <c r="E63" i="3"/>
  <c r="K56" i="3"/>
  <c r="H50" i="3"/>
  <c r="E48" i="3"/>
  <c r="B42" i="3"/>
  <c r="G42" i="3" s="1"/>
  <c r="C42" i="6" s="1"/>
  <c r="K39" i="3"/>
  <c r="H33" i="3"/>
  <c r="M33" i="3" s="1"/>
  <c r="E31" i="3"/>
  <c r="E177" i="3"/>
  <c r="H171" i="3"/>
  <c r="E154" i="3"/>
  <c r="H148" i="3"/>
  <c r="E137" i="3"/>
  <c r="H131" i="3"/>
  <c r="H115" i="3"/>
  <c r="H101" i="3"/>
  <c r="B98" i="3"/>
  <c r="E86" i="3"/>
  <c r="E83" i="3"/>
  <c r="B76" i="3"/>
  <c r="K72" i="3"/>
  <c r="E69" i="3"/>
  <c r="K58" i="3"/>
  <c r="K55" i="3"/>
  <c r="K41" i="3"/>
  <c r="E22" i="3"/>
  <c r="H19" i="3"/>
  <c r="H13" i="3"/>
  <c r="H10" i="3"/>
  <c r="I72" i="3"/>
  <c r="K171" i="3"/>
  <c r="D94" i="3"/>
  <c r="J28" i="3"/>
  <c r="H188" i="3"/>
  <c r="H182" i="3"/>
  <c r="E171" i="3"/>
  <c r="H165" i="3"/>
  <c r="L165" i="3" s="1"/>
  <c r="E148" i="3"/>
  <c r="E131" i="3"/>
  <c r="B126" i="3"/>
  <c r="E115" i="3"/>
  <c r="E105" i="3"/>
  <c r="E97" i="3"/>
  <c r="B94" i="3"/>
  <c r="B90" i="3"/>
  <c r="K75" i="3"/>
  <c r="B66" i="3"/>
  <c r="H62" i="3"/>
  <c r="K48" i="3"/>
  <c r="H45" i="3"/>
  <c r="K31" i="3"/>
  <c r="H28" i="3"/>
  <c r="H25" i="3"/>
  <c r="L25" i="3" s="1"/>
  <c r="E19" i="3"/>
  <c r="E13" i="3"/>
  <c r="E10" i="3"/>
  <c r="J75" i="3"/>
  <c r="H2" i="3"/>
  <c r="I183" i="3"/>
  <c r="D73" i="3"/>
  <c r="E6" i="3"/>
  <c r="C188" i="3"/>
  <c r="C182" i="3"/>
  <c r="D176" i="3"/>
  <c r="K170" i="3"/>
  <c r="C165" i="3"/>
  <c r="D159" i="3"/>
  <c r="K153" i="3"/>
  <c r="B148" i="3"/>
  <c r="C142" i="3"/>
  <c r="J136" i="3"/>
  <c r="K130" i="3"/>
  <c r="C125" i="3"/>
  <c r="J119" i="3"/>
  <c r="C115" i="3"/>
  <c r="B110" i="3"/>
  <c r="D105" i="3"/>
  <c r="C101" i="3"/>
  <c r="D97" i="3"/>
  <c r="J93" i="3"/>
  <c r="K89" i="3"/>
  <c r="C86" i="3"/>
  <c r="E82" i="3"/>
  <c r="E79" i="3"/>
  <c r="C69" i="3"/>
  <c r="F69" i="3" s="1"/>
  <c r="E65" i="3"/>
  <c r="D62" i="3"/>
  <c r="I58" i="3"/>
  <c r="I55" i="3"/>
  <c r="B52" i="3"/>
  <c r="G52" i="3" s="1"/>
  <c r="C52" i="7" s="1"/>
  <c r="D48" i="3"/>
  <c r="D45" i="3"/>
  <c r="I41" i="3"/>
  <c r="H38" i="3"/>
  <c r="K34" i="3"/>
  <c r="D31" i="3"/>
  <c r="E28" i="3"/>
  <c r="K24" i="3"/>
  <c r="C22" i="3"/>
  <c r="C19" i="3"/>
  <c r="B16" i="3"/>
  <c r="D13" i="3"/>
  <c r="D10" i="3"/>
  <c r="B8" i="3"/>
  <c r="B6" i="3"/>
  <c r="B4" i="3"/>
  <c r="B2" i="3"/>
  <c r="I160" i="3"/>
  <c r="J62" i="3"/>
  <c r="E2" i="3"/>
  <c r="B188" i="3"/>
  <c r="B182" i="3"/>
  <c r="K164" i="3"/>
  <c r="K147" i="3"/>
  <c r="B142" i="3"/>
  <c r="K124" i="3"/>
  <c r="E114" i="3"/>
  <c r="F114" i="3" s="1"/>
  <c r="K100" i="3"/>
  <c r="K96" i="3"/>
  <c r="B86" i="3"/>
  <c r="E72" i="3"/>
  <c r="K68" i="3"/>
  <c r="H58" i="3"/>
  <c r="E55" i="3"/>
  <c r="K51" i="3"/>
  <c r="H41" i="3"/>
  <c r="B22" i="3"/>
  <c r="H18" i="3"/>
  <c r="K15" i="3"/>
  <c r="B13" i="3"/>
  <c r="K7" i="3"/>
  <c r="K5" i="3"/>
  <c r="K3" i="3"/>
  <c r="C75" i="3"/>
  <c r="H35" i="3"/>
  <c r="H149" i="3"/>
  <c r="H86" i="3"/>
  <c r="C39" i="3"/>
  <c r="I19" i="3"/>
  <c r="K186" i="3"/>
  <c r="K169" i="3"/>
  <c r="H164" i="3"/>
  <c r="M164" i="3" s="1"/>
  <c r="E164" i="6" s="1"/>
  <c r="H147" i="3"/>
  <c r="E130" i="3"/>
  <c r="H124" i="3"/>
  <c r="E119" i="3"/>
  <c r="H109" i="3"/>
  <c r="K92" i="3"/>
  <c r="H89" i="3"/>
  <c r="L89" i="3" s="1"/>
  <c r="H75" i="3"/>
  <c r="B62" i="3"/>
  <c r="E58" i="3"/>
  <c r="B48" i="3"/>
  <c r="K44" i="3"/>
  <c r="E41" i="3"/>
  <c r="H34" i="3"/>
  <c r="M34" i="3" s="1"/>
  <c r="K30" i="3"/>
  <c r="B28" i="3"/>
  <c r="G28" i="3" s="1"/>
  <c r="C28" i="7" s="1"/>
  <c r="E18" i="3"/>
  <c r="H12" i="3"/>
  <c r="B10" i="3"/>
  <c r="J64" i="3"/>
  <c r="E32" i="3"/>
  <c r="H126" i="3"/>
  <c r="I101" i="3"/>
  <c r="L101" i="3" s="1"/>
  <c r="K79" i="3"/>
  <c r="J45" i="3"/>
  <c r="H22" i="3"/>
  <c r="H181" i="3"/>
  <c r="E164" i="3"/>
  <c r="H158" i="3"/>
  <c r="E147" i="3"/>
  <c r="H141" i="3"/>
  <c r="E124" i="3"/>
  <c r="K113" i="3"/>
  <c r="E104" i="3"/>
  <c r="H100" i="3"/>
  <c r="B82" i="3"/>
  <c r="E75" i="3"/>
  <c r="H68" i="3"/>
  <c r="L68" i="3" s="1"/>
  <c r="K64" i="3"/>
  <c r="H54" i="3"/>
  <c r="M54" i="3" s="1"/>
  <c r="E54" i="6" s="1"/>
  <c r="H51" i="3"/>
  <c r="M51" i="3" s="1"/>
  <c r="K47" i="3"/>
  <c r="H37" i="3"/>
  <c r="E34" i="3"/>
  <c r="K27" i="3"/>
  <c r="H24" i="3"/>
  <c r="H15" i="3"/>
  <c r="E12" i="3"/>
  <c r="K9" i="3"/>
  <c r="E68" i="3"/>
  <c r="J42" i="3"/>
  <c r="J154" i="3"/>
  <c r="E90" i="3"/>
  <c r="D32" i="3"/>
  <c r="E186" i="3"/>
  <c r="H180" i="3"/>
  <c r="D175" i="3"/>
  <c r="E169" i="3"/>
  <c r="H163" i="3"/>
  <c r="C158" i="3"/>
  <c r="D152" i="3"/>
  <c r="E146" i="3"/>
  <c r="C141" i="3"/>
  <c r="D135" i="3"/>
  <c r="E129" i="3"/>
  <c r="B124" i="3"/>
  <c r="H118" i="3"/>
  <c r="J113" i="3"/>
  <c r="K108" i="3"/>
  <c r="J103" i="3"/>
  <c r="E100" i="3"/>
  <c r="F100" i="3" s="1"/>
  <c r="E96" i="3"/>
  <c r="H92" i="3"/>
  <c r="I88" i="3"/>
  <c r="H85" i="3"/>
  <c r="K81" i="3"/>
  <c r="C78" i="3"/>
  <c r="H71" i="3"/>
  <c r="C61" i="3"/>
  <c r="B58" i="3"/>
  <c r="E54" i="3"/>
  <c r="E51" i="3"/>
  <c r="J47" i="3"/>
  <c r="B44" i="3"/>
  <c r="K40" i="3"/>
  <c r="E37" i="3"/>
  <c r="D34" i="3"/>
  <c r="G34" i="3" s="1"/>
  <c r="I30" i="3"/>
  <c r="I27" i="3"/>
  <c r="E24" i="3"/>
  <c r="H21" i="3"/>
  <c r="C18" i="3"/>
  <c r="E15" i="3"/>
  <c r="D12" i="3"/>
  <c r="J9" i="3"/>
  <c r="H7" i="3"/>
  <c r="H5" i="3"/>
  <c r="M5" i="3" s="1"/>
  <c r="H3" i="3"/>
  <c r="C11" i="3"/>
  <c r="H166" i="3"/>
  <c r="C56" i="3"/>
  <c r="E180" i="3"/>
  <c r="E163" i="3"/>
  <c r="F163" i="3" s="1"/>
  <c r="B158" i="3"/>
  <c r="K140" i="3"/>
  <c r="K123" i="3"/>
  <c r="E113" i="3"/>
  <c r="E92" i="3"/>
  <c r="E88" i="3"/>
  <c r="B78" i="3"/>
  <c r="K74" i="3"/>
  <c r="E71" i="3"/>
  <c r="K60" i="3"/>
  <c r="K57" i="3"/>
  <c r="K43" i="3"/>
  <c r="B34" i="3"/>
  <c r="H30" i="3"/>
  <c r="B18" i="3"/>
  <c r="G18" i="3" s="1"/>
  <c r="H9" i="3"/>
  <c r="L9" i="3" s="1"/>
  <c r="E7" i="3"/>
  <c r="E5" i="3"/>
  <c r="E3" i="3"/>
  <c r="K154" i="3"/>
  <c r="I126" i="3"/>
  <c r="E98" i="3"/>
  <c r="E73" i="3"/>
  <c r="D39" i="3"/>
  <c r="H4" i="3"/>
  <c r="I143" i="3"/>
  <c r="H83" i="3"/>
  <c r="E35" i="3"/>
  <c r="E16" i="3"/>
  <c r="K185" i="3"/>
  <c r="B180" i="3"/>
  <c r="K162" i="3"/>
  <c r="K145" i="3"/>
  <c r="B140" i="3"/>
  <c r="K122" i="3"/>
  <c r="B118" i="3"/>
  <c r="B108" i="3"/>
  <c r="G108" i="3" s="1"/>
  <c r="C108" i="7" s="1"/>
  <c r="E103" i="3"/>
  <c r="H99" i="3"/>
  <c r="H84" i="3"/>
  <c r="M84" i="3" s="1"/>
  <c r="E84" i="6" s="1"/>
  <c r="H81" i="3"/>
  <c r="K77" i="3"/>
  <c r="H67" i="3"/>
  <c r="E64" i="3"/>
  <c r="E50" i="3"/>
  <c r="E47" i="3"/>
  <c r="E33" i="3"/>
  <c r="K26" i="3"/>
  <c r="K17" i="3"/>
  <c r="B15" i="3"/>
  <c r="B12" i="3"/>
  <c r="E9" i="3"/>
  <c r="J183" i="3"/>
  <c r="J120" i="3"/>
  <c r="H66" i="3"/>
  <c r="K13" i="3"/>
  <c r="I120" i="3"/>
  <c r="K105" i="3"/>
  <c r="D98" i="3"/>
  <c r="I76" i="3"/>
  <c r="E49" i="3"/>
  <c r="K25" i="3"/>
  <c r="B11" i="3"/>
  <c r="G11" i="3" s="1"/>
  <c r="K179" i="3"/>
  <c r="B174" i="3"/>
  <c r="K156" i="3"/>
  <c r="K139" i="3"/>
  <c r="H134" i="3"/>
  <c r="M134" i="3" s="1"/>
  <c r="E134" i="7" s="1"/>
  <c r="K112" i="3"/>
  <c r="K107" i="3"/>
  <c r="E99" i="3"/>
  <c r="K95" i="3"/>
  <c r="B92" i="3"/>
  <c r="E84" i="3"/>
  <c r="E81" i="3"/>
  <c r="H74" i="3"/>
  <c r="E67" i="3"/>
  <c r="H57" i="3"/>
  <c r="B54" i="3"/>
  <c r="E40" i="3"/>
  <c r="K36" i="3"/>
  <c r="K23" i="3"/>
  <c r="H20" i="3"/>
  <c r="M20" i="3" s="1"/>
  <c r="H14" i="3"/>
  <c r="K11" i="3"/>
  <c r="I149" i="3"/>
  <c r="H90" i="3"/>
  <c r="K59" i="3"/>
  <c r="K19" i="3"/>
  <c r="C111" i="3"/>
  <c r="H42" i="3"/>
  <c r="H179" i="3"/>
  <c r="M179" i="3" s="1"/>
  <c r="E162" i="3"/>
  <c r="H156" i="3"/>
  <c r="E145" i="3"/>
  <c r="H139" i="3"/>
  <c r="L139" i="3" s="1"/>
  <c r="E122" i="3"/>
  <c r="H117" i="3"/>
  <c r="H107" i="3"/>
  <c r="K91" i="3"/>
  <c r="K87" i="3"/>
  <c r="K73" i="3"/>
  <c r="H60" i="3"/>
  <c r="H43" i="3"/>
  <c r="L43" i="3" s="1"/>
  <c r="B30" i="3"/>
  <c r="E20" i="3"/>
  <c r="H17" i="3"/>
  <c r="E14" i="3"/>
  <c r="B7" i="3"/>
  <c r="B5" i="3"/>
  <c r="B3" i="3"/>
  <c r="B172" i="3"/>
  <c r="G172" i="3" s="1"/>
  <c r="C172" i="6" s="1"/>
  <c r="J143" i="3"/>
  <c r="D102" i="3"/>
  <c r="G102" i="3" s="1"/>
  <c r="B80" i="3"/>
  <c r="K62" i="3"/>
  <c r="K45" i="3"/>
  <c r="B26" i="3"/>
  <c r="H6" i="3"/>
  <c r="J137" i="3"/>
  <c r="I59" i="3"/>
  <c r="E4" i="3"/>
  <c r="E179" i="3"/>
  <c r="H173" i="3"/>
  <c r="E156" i="3"/>
  <c r="H150" i="3"/>
  <c r="M150" i="3" s="1"/>
  <c r="E150" i="6" s="1"/>
  <c r="E139" i="3"/>
  <c r="H133" i="3"/>
  <c r="L133" i="3" s="1"/>
  <c r="E107" i="3"/>
  <c r="K98" i="3"/>
  <c r="K80" i="3"/>
  <c r="H77" i="3"/>
  <c r="K63" i="3"/>
  <c r="E60" i="3"/>
  <c r="B50" i="3"/>
  <c r="E43" i="3"/>
  <c r="H36" i="3"/>
  <c r="K32" i="3"/>
  <c r="H26" i="3"/>
  <c r="E17" i="3"/>
  <c r="H11" i="3"/>
  <c r="B9" i="3"/>
  <c r="K6" i="3"/>
  <c r="K4" i="3"/>
  <c r="K2" i="3"/>
  <c r="I166" i="3"/>
  <c r="D111" i="3"/>
  <c r="G111" i="3" s="1"/>
  <c r="I83" i="3"/>
  <c r="H52" i="3"/>
  <c r="H16" i="3"/>
  <c r="K115" i="3"/>
  <c r="E52" i="3"/>
  <c r="E8" i="3"/>
  <c r="E178" i="3"/>
  <c r="E161" i="3"/>
  <c r="B156" i="3"/>
  <c r="K138" i="3"/>
  <c r="K121" i="3"/>
  <c r="H116" i="3"/>
  <c r="K106" i="3"/>
  <c r="K90" i="3"/>
  <c r="B84" i="3"/>
  <c r="H70" i="3"/>
  <c r="K66" i="3"/>
  <c r="H56" i="3"/>
  <c r="H53" i="3"/>
  <c r="K49" i="3"/>
  <c r="H39" i="3"/>
  <c r="E36" i="3"/>
  <c r="E26" i="3"/>
  <c r="E23" i="3"/>
  <c r="E11" i="3"/>
  <c r="K8" i="3"/>
  <c r="J160" i="3"/>
  <c r="K137" i="3"/>
  <c r="B116" i="3"/>
  <c r="G116" i="3" s="1"/>
  <c r="C116" i="6" s="1"/>
  <c r="H94" i="3"/>
  <c r="K76" i="3"/>
  <c r="D56" i="3"/>
  <c r="I22" i="3"/>
  <c r="J177" i="3"/>
  <c r="H69" i="3"/>
  <c r="C184" i="3"/>
  <c r="F184" i="3" s="1"/>
  <c r="D178" i="3"/>
  <c r="K172" i="3"/>
  <c r="C167" i="3"/>
  <c r="D161" i="3"/>
  <c r="K155" i="3"/>
  <c r="B150" i="3"/>
  <c r="G150" i="3" s="1"/>
  <c r="C144" i="3"/>
  <c r="J138" i="3"/>
  <c r="K132" i="3"/>
  <c r="C127" i="3"/>
  <c r="J121" i="3"/>
  <c r="E116" i="3"/>
  <c r="I111" i="3"/>
  <c r="J106" i="3"/>
  <c r="H102" i="3"/>
  <c r="H98" i="3"/>
  <c r="I94" i="3"/>
  <c r="M94" i="3" s="1"/>
  <c r="J90" i="3"/>
  <c r="E87" i="3"/>
  <c r="F87" i="3" s="1"/>
  <c r="K83" i="3"/>
  <c r="C80" i="3"/>
  <c r="C77" i="3"/>
  <c r="H73" i="3"/>
  <c r="M73" i="3" s="1"/>
  <c r="E73" i="6" s="1"/>
  <c r="D70" i="3"/>
  <c r="J66" i="3"/>
  <c r="C63" i="3"/>
  <c r="B60" i="3"/>
  <c r="E56" i="3"/>
  <c r="D53" i="3"/>
  <c r="J49" i="3"/>
  <c r="B46" i="3"/>
  <c r="K42" i="3"/>
  <c r="E39" i="3"/>
  <c r="C36" i="3"/>
  <c r="I32" i="3"/>
  <c r="C29" i="3"/>
  <c r="D26" i="3"/>
  <c r="J22" i="3"/>
  <c r="B20" i="3"/>
  <c r="F20" i="3" s="1"/>
  <c r="B17" i="3"/>
  <c r="B14" i="3"/>
  <c r="F14" i="3" s="1"/>
  <c r="D11" i="3"/>
  <c r="I8" i="3"/>
  <c r="I6" i="3"/>
  <c r="I4" i="3"/>
  <c r="I2" i="3"/>
  <c r="M2" i="3" s="1"/>
  <c r="K177" i="3"/>
  <c r="H132" i="3"/>
  <c r="H106" i="3"/>
  <c r="I86" i="3"/>
  <c r="I69" i="3"/>
  <c r="H49" i="3"/>
  <c r="K28" i="3"/>
  <c r="H8" i="3"/>
  <c r="E132" i="3"/>
  <c r="E66" i="3"/>
  <c r="J13" i="3"/>
  <c r="M13" i="3" s="1"/>
  <c r="D49" i="3"/>
  <c r="D137" i="3"/>
  <c r="C16" i="3"/>
  <c r="D82" i="3"/>
  <c r="D46" i="3"/>
  <c r="D110" i="3"/>
  <c r="D174" i="3"/>
  <c r="I50" i="3"/>
  <c r="I114" i="3"/>
  <c r="I178" i="3"/>
  <c r="J50" i="3"/>
  <c r="J114" i="3"/>
  <c r="J178" i="3"/>
  <c r="D72" i="3"/>
  <c r="D136" i="3"/>
  <c r="C132" i="3"/>
  <c r="F132" i="3" s="1"/>
  <c r="C15" i="3"/>
  <c r="J76" i="3"/>
  <c r="J140" i="3"/>
  <c r="C124" i="3"/>
  <c r="D188" i="3"/>
  <c r="D60" i="3"/>
  <c r="D124" i="3"/>
  <c r="I107" i="3"/>
  <c r="L107" i="3" s="1"/>
  <c r="I171" i="3"/>
  <c r="D131" i="3"/>
  <c r="I158" i="3"/>
  <c r="M158" i="3" s="1"/>
  <c r="I37" i="3"/>
  <c r="I92" i="3"/>
  <c r="C175" i="3"/>
  <c r="F175" i="3" s="1"/>
  <c r="C51" i="3"/>
  <c r="F51" i="3" s="1"/>
  <c r="C96" i="3"/>
  <c r="F96" i="3" s="1"/>
  <c r="D3" i="3"/>
  <c r="D47" i="3"/>
  <c r="D112" i="3"/>
  <c r="C33" i="3"/>
  <c r="J87" i="3"/>
  <c r="C150" i="3"/>
  <c r="F150" i="3" s="1"/>
  <c r="J32" i="3"/>
  <c r="I188" i="3"/>
  <c r="M188" i="3" s="1"/>
  <c r="I45" i="3"/>
  <c r="M45" i="3" s="1"/>
  <c r="C120" i="3"/>
  <c r="F120" i="3" s="1"/>
  <c r="C8" i="3"/>
  <c r="F8" i="3" s="1"/>
  <c r="D79" i="3"/>
  <c r="I52" i="3"/>
  <c r="I116" i="3"/>
  <c r="I180" i="3"/>
  <c r="L180" i="3" s="1"/>
  <c r="D180" i="6" s="1"/>
  <c r="J52" i="3"/>
  <c r="J116" i="3"/>
  <c r="J180" i="3"/>
  <c r="C55" i="3"/>
  <c r="G55" i="3" s="1"/>
  <c r="C55" i="7" s="1"/>
  <c r="C119" i="3"/>
  <c r="C183" i="3"/>
  <c r="I78" i="3"/>
  <c r="L78" i="3" s="1"/>
  <c r="I142" i="3"/>
  <c r="D134" i="3"/>
  <c r="C17" i="3"/>
  <c r="C81" i="3"/>
  <c r="C145" i="3"/>
  <c r="D126" i="3"/>
  <c r="I9" i="3"/>
  <c r="I66" i="3"/>
  <c r="I130" i="3"/>
  <c r="M130" i="3" s="1"/>
  <c r="J109" i="3"/>
  <c r="J173" i="3"/>
  <c r="I137" i="3"/>
  <c r="M137" i="3" s="1"/>
  <c r="J152" i="3"/>
  <c r="I24" i="3"/>
  <c r="J88" i="3"/>
  <c r="D169" i="3"/>
  <c r="I47" i="3"/>
  <c r="C92" i="3"/>
  <c r="J185" i="3"/>
  <c r="I43" i="3"/>
  <c r="C103" i="3"/>
  <c r="I26" i="3"/>
  <c r="C84" i="3"/>
  <c r="D144" i="3"/>
  <c r="D29" i="3"/>
  <c r="I182" i="3"/>
  <c r="L182" i="3" s="1"/>
  <c r="J38" i="3"/>
  <c r="C110" i="3"/>
  <c r="F110" i="3" s="1"/>
  <c r="C6" i="3"/>
  <c r="F6" i="3" s="1"/>
  <c r="I75" i="3"/>
  <c r="J54" i="3"/>
  <c r="J118" i="3"/>
  <c r="J182" i="3"/>
  <c r="C57" i="3"/>
  <c r="C121" i="3"/>
  <c r="C185" i="3"/>
  <c r="D57" i="3"/>
  <c r="D121" i="3"/>
  <c r="D185" i="3"/>
  <c r="J80" i="3"/>
  <c r="J144" i="3"/>
  <c r="I140" i="3"/>
  <c r="L140" i="3" s="1"/>
  <c r="D19" i="3"/>
  <c r="D83" i="3"/>
  <c r="D147" i="3"/>
  <c r="I132" i="3"/>
  <c r="I11" i="3"/>
  <c r="M11" i="3" s="1"/>
  <c r="E11" i="7" s="1"/>
  <c r="J68" i="3"/>
  <c r="J132" i="3"/>
  <c r="C116" i="3"/>
  <c r="C180" i="3"/>
  <c r="J139" i="3"/>
  <c r="I141" i="3"/>
  <c r="J21" i="3"/>
  <c r="I85" i="3"/>
  <c r="L85" i="3" s="1"/>
  <c r="C152" i="3"/>
  <c r="F152" i="3" s="1"/>
  <c r="J40" i="3"/>
  <c r="D88" i="3"/>
  <c r="I168" i="3"/>
  <c r="L168" i="3" s="1"/>
  <c r="D33" i="3"/>
  <c r="C99" i="3"/>
  <c r="J23" i="3"/>
  <c r="J73" i="3"/>
  <c r="C133" i="3"/>
  <c r="F133" i="3" s="1"/>
  <c r="C20" i="3"/>
  <c r="I165" i="3"/>
  <c r="D35" i="3"/>
  <c r="G35" i="3" s="1"/>
  <c r="D101" i="3"/>
  <c r="G101" i="3" s="1"/>
  <c r="C4" i="3"/>
  <c r="F4" i="3" s="1"/>
  <c r="D65" i="3"/>
  <c r="C59" i="3"/>
  <c r="C123" i="3"/>
  <c r="F123" i="3" s="1"/>
  <c r="C187" i="3"/>
  <c r="F187" i="3" s="1"/>
  <c r="B187" i="7" s="1"/>
  <c r="D59" i="3"/>
  <c r="G59" i="3" s="1"/>
  <c r="D123" i="3"/>
  <c r="J8" i="3"/>
  <c r="I63" i="3"/>
  <c r="M63" i="3" s="1"/>
  <c r="I127" i="3"/>
  <c r="C21" i="3"/>
  <c r="F21" i="3" s="1"/>
  <c r="C85" i="3"/>
  <c r="C149" i="3"/>
  <c r="J142" i="3"/>
  <c r="I25" i="3"/>
  <c r="I89" i="3"/>
  <c r="I153" i="3"/>
  <c r="L153" i="3" s="1"/>
  <c r="J134" i="3"/>
  <c r="I13" i="3"/>
  <c r="L13" i="3" s="1"/>
  <c r="C73" i="3"/>
  <c r="F73" i="3" s="1"/>
  <c r="B73" i="6" s="1"/>
  <c r="C137" i="3"/>
  <c r="F137" i="3" s="1"/>
  <c r="B137" i="6" s="1"/>
  <c r="D118" i="3"/>
  <c r="D182" i="3"/>
  <c r="C146" i="3"/>
  <c r="F146" i="3" s="1"/>
  <c r="J135" i="3"/>
  <c r="J15" i="3"/>
  <c r="J78" i="3"/>
  <c r="D146" i="3"/>
  <c r="D37" i="3"/>
  <c r="J74" i="3"/>
  <c r="J162" i="3"/>
  <c r="C30" i="3"/>
  <c r="F30" i="3" s="1"/>
  <c r="D95" i="3"/>
  <c r="G95" i="3" s="1"/>
  <c r="J11" i="3"/>
  <c r="I70" i="3"/>
  <c r="M70" i="3" s="1"/>
  <c r="E70" i="6" s="1"/>
  <c r="D127" i="3"/>
  <c r="D17" i="3"/>
  <c r="D160" i="3"/>
  <c r="C32" i="3"/>
  <c r="F32" i="3" s="1"/>
  <c r="D86" i="3"/>
  <c r="G86" i="3" s="1"/>
  <c r="C86" i="6" s="1"/>
  <c r="C2" i="3"/>
  <c r="C62" i="3"/>
  <c r="D61" i="3"/>
  <c r="D125" i="3"/>
  <c r="I10" i="3"/>
  <c r="I65" i="3"/>
  <c r="L65" i="3" s="1"/>
  <c r="I129" i="3"/>
  <c r="L129" i="3" s="1"/>
  <c r="J10" i="3"/>
  <c r="J65" i="3"/>
  <c r="J129" i="3"/>
  <c r="D23" i="3"/>
  <c r="D87" i="3"/>
  <c r="G87" i="3" s="1"/>
  <c r="C87" i="6" s="1"/>
  <c r="D151" i="3"/>
  <c r="C147" i="3"/>
  <c r="F147" i="3" s="1"/>
  <c r="J27" i="3"/>
  <c r="J91" i="3"/>
  <c r="J155" i="3"/>
  <c r="C139" i="3"/>
  <c r="I15" i="3"/>
  <c r="M15" i="3" s="1"/>
  <c r="D75" i="3"/>
  <c r="D139" i="3"/>
  <c r="I124" i="3"/>
  <c r="M124" i="3" s="1"/>
  <c r="J188" i="3"/>
  <c r="D148" i="3"/>
  <c r="D114" i="3"/>
  <c r="G114" i="3" s="1"/>
  <c r="J7" i="3"/>
  <c r="I71" i="3"/>
  <c r="L71" i="3" s="1"/>
  <c r="D71" i="6" s="1"/>
  <c r="C135" i="3"/>
  <c r="F135" i="3" s="1"/>
  <c r="C27" i="3"/>
  <c r="F27" i="3" s="1"/>
  <c r="D71" i="3"/>
  <c r="G71" i="3" s="1"/>
  <c r="I151" i="3"/>
  <c r="M151" i="3" s="1"/>
  <c r="J26" i="3"/>
  <c r="D84" i="3"/>
  <c r="C9" i="3"/>
  <c r="C67" i="3"/>
  <c r="F67" i="3" s="1"/>
  <c r="J111" i="3"/>
  <c r="C14" i="3"/>
  <c r="D143" i="3"/>
  <c r="G143" i="3" s="1"/>
  <c r="I28" i="3"/>
  <c r="C83" i="3"/>
  <c r="G83" i="3" s="1"/>
  <c r="C176" i="3"/>
  <c r="G176" i="3" s="1"/>
  <c r="C48" i="3"/>
  <c r="I67" i="3"/>
  <c r="I131" i="3"/>
  <c r="L131" i="3" s="1"/>
  <c r="I12" i="3"/>
  <c r="L12" i="3" s="1"/>
  <c r="J67" i="3"/>
  <c r="J131" i="3"/>
  <c r="J12" i="3"/>
  <c r="C72" i="3"/>
  <c r="F72" i="3" s="1"/>
  <c r="C136" i="3"/>
  <c r="I29" i="3"/>
  <c r="L29" i="3" s="1"/>
  <c r="I93" i="3"/>
  <c r="L93" i="3" s="1"/>
  <c r="I157" i="3"/>
  <c r="D149" i="3"/>
  <c r="C34" i="3"/>
  <c r="C98" i="3"/>
  <c r="F98" i="3" s="1"/>
  <c r="C162" i="3"/>
  <c r="F162" i="3" s="1"/>
  <c r="B162" i="6" s="1"/>
  <c r="D141" i="3"/>
  <c r="I17" i="3"/>
  <c r="I81" i="3"/>
  <c r="M81" i="3" s="1"/>
  <c r="E81" i="6" s="1"/>
  <c r="I145" i="3"/>
  <c r="L145" i="3" s="1"/>
  <c r="J126" i="3"/>
  <c r="I90" i="3"/>
  <c r="M90" i="3" s="1"/>
  <c r="E90" i="6" s="1"/>
  <c r="I154" i="3"/>
  <c r="M154" i="3" s="1"/>
  <c r="I104" i="3"/>
  <c r="L104" i="3" s="1"/>
  <c r="J5" i="3"/>
  <c r="J61" i="3"/>
  <c r="D129" i="3"/>
  <c r="G129" i="3" s="1"/>
  <c r="D24" i="3"/>
  <c r="J60" i="3"/>
  <c r="J145" i="3"/>
  <c r="J17" i="3"/>
  <c r="D81" i="3"/>
  <c r="G81" i="3" s="1"/>
  <c r="I184" i="3"/>
  <c r="L184" i="3" s="1"/>
  <c r="I56" i="3"/>
  <c r="I102" i="3"/>
  <c r="M102" i="3" s="1"/>
  <c r="J6" i="3"/>
  <c r="C126" i="3"/>
  <c r="F126" i="3" s="1"/>
  <c r="J25" i="3"/>
  <c r="I79" i="3"/>
  <c r="L79" i="3" s="1"/>
  <c r="J170" i="3"/>
  <c r="C45" i="3"/>
  <c r="F45" i="3" s="1"/>
  <c r="J69" i="3"/>
  <c r="J133" i="3"/>
  <c r="I14" i="3"/>
  <c r="L14" i="3" s="1"/>
  <c r="C74" i="3"/>
  <c r="F74" i="3" s="1"/>
  <c r="C138" i="3"/>
  <c r="F138" i="3" s="1"/>
  <c r="J14" i="3"/>
  <c r="D74" i="3"/>
  <c r="G74" i="3" s="1"/>
  <c r="D138" i="3"/>
  <c r="J31" i="3"/>
  <c r="J95" i="3"/>
  <c r="J159" i="3"/>
  <c r="I155" i="3"/>
  <c r="L155" i="3" s="1"/>
  <c r="D36" i="3"/>
  <c r="G36" i="3" s="1"/>
  <c r="C36" i="6" s="1"/>
  <c r="D100" i="3"/>
  <c r="D164" i="3"/>
  <c r="I147" i="3"/>
  <c r="M147" i="3" s="1"/>
  <c r="J19" i="3"/>
  <c r="M19" i="3" s="1"/>
  <c r="J83" i="3"/>
  <c r="J147" i="3"/>
  <c r="C131" i="3"/>
  <c r="J92" i="3"/>
  <c r="J156" i="3"/>
  <c r="I100" i="3"/>
  <c r="M100" i="3" s="1"/>
  <c r="J3" i="3"/>
  <c r="D58" i="3"/>
  <c r="G58" i="3" s="1"/>
  <c r="C118" i="3"/>
  <c r="F118" i="3" s="1"/>
  <c r="D21" i="3"/>
  <c r="G21" i="3" s="1"/>
  <c r="C21" i="6" s="1"/>
  <c r="J57" i="3"/>
  <c r="I128" i="3"/>
  <c r="L128" i="3" s="1"/>
  <c r="D9" i="3"/>
  <c r="I77" i="3"/>
  <c r="I167" i="3"/>
  <c r="M167" i="3" s="1"/>
  <c r="I53" i="3"/>
  <c r="L53" i="3" s="1"/>
  <c r="J98" i="3"/>
  <c r="J4" i="3"/>
  <c r="D120" i="3"/>
  <c r="G120" i="3" s="1"/>
  <c r="C120" i="6" s="1"/>
  <c r="D16" i="3"/>
  <c r="J72" i="3"/>
  <c r="C159" i="3"/>
  <c r="F159" i="3" s="1"/>
  <c r="D38" i="3"/>
  <c r="C76" i="3"/>
  <c r="C140" i="3"/>
  <c r="F140" i="3" s="1"/>
  <c r="B140" i="7" s="1"/>
  <c r="I16" i="3"/>
  <c r="L16" i="3" s="1"/>
  <c r="D76" i="3"/>
  <c r="G76" i="3" s="1"/>
  <c r="D140" i="3"/>
  <c r="J16" i="3"/>
  <c r="I80" i="3"/>
  <c r="L80" i="3" s="1"/>
  <c r="I144" i="3"/>
  <c r="L144" i="3" s="1"/>
  <c r="C38" i="3"/>
  <c r="F38" i="3" s="1"/>
  <c r="C102" i="3"/>
  <c r="F102" i="3" s="1"/>
  <c r="C166" i="3"/>
  <c r="J157" i="3"/>
  <c r="I42" i="3"/>
  <c r="I106" i="3"/>
  <c r="I170" i="3"/>
  <c r="J149" i="3"/>
  <c r="C26" i="3"/>
  <c r="C90" i="3"/>
  <c r="F90" i="3" s="1"/>
  <c r="C154" i="3"/>
  <c r="F154" i="3" s="1"/>
  <c r="B154" i="6" s="1"/>
  <c r="D133" i="3"/>
  <c r="G133" i="3" s="1"/>
  <c r="C97" i="3"/>
  <c r="F97" i="3" s="1"/>
  <c r="C161" i="3"/>
  <c r="J96" i="3"/>
  <c r="J186" i="3"/>
  <c r="I44" i="3"/>
  <c r="L44" i="3" s="1"/>
  <c r="I108" i="3"/>
  <c r="M108" i="3" s="1"/>
  <c r="D15" i="3"/>
  <c r="C54" i="3"/>
  <c r="J122" i="3"/>
  <c r="C7" i="3"/>
  <c r="J70" i="3"/>
  <c r="D162" i="3"/>
  <c r="J46" i="3"/>
  <c r="J94" i="3"/>
  <c r="J2" i="3"/>
  <c r="J110" i="3"/>
  <c r="D8" i="3"/>
  <c r="G8" i="3" s="1"/>
  <c r="D69" i="3"/>
  <c r="J153" i="3"/>
  <c r="J34" i="3"/>
  <c r="D78" i="3"/>
  <c r="D142" i="3"/>
  <c r="G142" i="3" s="1"/>
  <c r="I18" i="3"/>
  <c r="I82" i="3"/>
  <c r="M82" i="3" s="1"/>
  <c r="I146" i="3"/>
  <c r="J18" i="3"/>
  <c r="J82" i="3"/>
  <c r="J146" i="3"/>
  <c r="D40" i="3"/>
  <c r="D104" i="3"/>
  <c r="G104" i="3" s="1"/>
  <c r="D168" i="3"/>
  <c r="C164" i="3"/>
  <c r="F164" i="3" s="1"/>
  <c r="J44" i="3"/>
  <c r="J108" i="3"/>
  <c r="J172" i="3"/>
  <c r="C156" i="3"/>
  <c r="D28" i="3"/>
  <c r="D92" i="3"/>
  <c r="G92" i="3" s="1"/>
  <c r="D156" i="3"/>
  <c r="I139" i="3"/>
  <c r="D99" i="3"/>
  <c r="D163" i="3"/>
  <c r="J85" i="3"/>
  <c r="I175" i="3"/>
  <c r="M175" i="3" s="1"/>
  <c r="D41" i="3"/>
  <c r="I103" i="3"/>
  <c r="M103" i="3" s="1"/>
  <c r="C12" i="3"/>
  <c r="F12" i="3" s="1"/>
  <c r="J43" i="3"/>
  <c r="I117" i="3"/>
  <c r="C5" i="3"/>
  <c r="D67" i="3"/>
  <c r="D145" i="3"/>
  <c r="I39" i="3"/>
  <c r="L39" i="3" s="1"/>
  <c r="D39" i="6" s="1"/>
  <c r="I87" i="3"/>
  <c r="L87" i="3" s="1"/>
  <c r="I181" i="3"/>
  <c r="L181" i="3" s="1"/>
  <c r="D181" i="6" s="1"/>
  <c r="M68" i="3"/>
  <c r="E68" i="6" s="1"/>
  <c r="M120" i="3"/>
  <c r="E120" i="6" s="1"/>
  <c r="M55" i="3"/>
  <c r="E55" i="6" s="1"/>
  <c r="F165" i="3"/>
  <c r="B165" i="6" s="1"/>
  <c r="M160" i="3"/>
  <c r="E160" i="7" s="1"/>
  <c r="G97" i="3"/>
  <c r="M24" i="3"/>
  <c r="E24" i="6" s="1"/>
  <c r="M40" i="3"/>
  <c r="E40" i="6" s="1"/>
  <c r="G33" i="3"/>
  <c r="C33" i="7" s="1"/>
  <c r="M163" i="3"/>
  <c r="E163" i="7" s="1"/>
  <c r="F106" i="3"/>
  <c r="M112" i="3"/>
  <c r="E112" i="7" s="1"/>
  <c r="G137" i="3"/>
  <c r="C137" i="6" s="1"/>
  <c r="M131" i="3"/>
  <c r="M7" i="3"/>
  <c r="F121" i="3"/>
  <c r="F182" i="3"/>
  <c r="G77" i="3"/>
  <c r="C77" i="7" s="1"/>
  <c r="M58" i="3"/>
  <c r="E58" i="6" s="1"/>
  <c r="F64" i="3"/>
  <c r="B64" i="7" s="1"/>
  <c r="F168" i="3"/>
  <c r="B168" i="6" s="1"/>
  <c r="L57" i="3"/>
  <c r="F156" i="3"/>
  <c r="B156" i="6" s="1"/>
  <c r="G113" i="3"/>
  <c r="C113" i="7" s="1"/>
  <c r="F155" i="3"/>
  <c r="B155" i="7" s="1"/>
  <c r="M96" i="3"/>
  <c r="E96" i="7" s="1"/>
  <c r="G91" i="3"/>
  <c r="C91" i="6" s="1"/>
  <c r="M110" i="3"/>
  <c r="E110" i="6" s="1"/>
  <c r="L169" i="3"/>
  <c r="D169" i="6" s="1"/>
  <c r="F179" i="3"/>
  <c r="B179" i="6" s="1"/>
  <c r="G119" i="3"/>
  <c r="F130" i="3"/>
  <c r="B130" i="7" s="1"/>
  <c r="G112" i="3"/>
  <c r="M47" i="3"/>
  <c r="M74" i="3"/>
  <c r="G64" i="3"/>
  <c r="L132" i="3"/>
  <c r="M138" i="3"/>
  <c r="E138" i="7" s="1"/>
  <c r="M98" i="3"/>
  <c r="E98" i="6" s="1"/>
  <c r="M62" i="3"/>
  <c r="E62" i="6" s="1"/>
  <c r="G66" i="3"/>
  <c r="C66" i="6" s="1"/>
  <c r="M75" i="3"/>
  <c r="E75" i="6" s="1"/>
  <c r="M86" i="3"/>
  <c r="M22" i="3"/>
  <c r="G53" i="3"/>
  <c r="C53" i="6" s="1"/>
  <c r="F178" i="3"/>
  <c r="B178" i="7" s="1"/>
  <c r="M136" i="3"/>
  <c r="G48" i="3"/>
  <c r="G49" i="3"/>
  <c r="G41" i="3"/>
  <c r="M36" i="3"/>
  <c r="E36" i="6" s="1"/>
  <c r="M30" i="3"/>
  <c r="E30" i="6" s="1"/>
  <c r="M176" i="3"/>
  <c r="E176" i="7" s="1"/>
  <c r="L174" i="3"/>
  <c r="M118" i="3"/>
  <c r="G19" i="3"/>
  <c r="M4" i="3"/>
  <c r="G85" i="3"/>
  <c r="F158" i="3"/>
  <c r="B158" i="6" s="1"/>
  <c r="G13" i="3"/>
  <c r="G43" i="3"/>
  <c r="G50" i="3"/>
  <c r="C50" i="7" s="1"/>
  <c r="G72" i="3"/>
  <c r="C72" i="7" s="1"/>
  <c r="G90" i="3"/>
  <c r="C90" i="7" s="1"/>
  <c r="G39" i="3"/>
  <c r="C39" i="7" s="1"/>
  <c r="F188" i="3"/>
  <c r="B188" i="6" s="1"/>
  <c r="M109" i="3"/>
  <c r="E109" i="7" s="1"/>
  <c r="G79" i="3"/>
  <c r="C79" i="6" s="1"/>
  <c r="G182" i="3"/>
  <c r="C182" i="6" s="1"/>
  <c r="G178" i="3"/>
  <c r="C178" i="7" s="1"/>
  <c r="L127" i="3"/>
  <c r="D127" i="7" s="1"/>
  <c r="L66" i="3"/>
  <c r="D66" i="6" s="1"/>
  <c r="F81" i="3"/>
  <c r="B81" i="7" s="1"/>
  <c r="F10" i="3"/>
  <c r="B10" i="7" s="1"/>
  <c r="L19" i="3"/>
  <c r="D19" i="7" s="1"/>
  <c r="F177" i="3"/>
  <c r="B177" i="6" s="1"/>
  <c r="F112" i="3"/>
  <c r="B112" i="6" s="1"/>
  <c r="F153" i="3"/>
  <c r="B153" i="7" s="1"/>
  <c r="G186" i="3"/>
  <c r="C186" i="6" s="1"/>
  <c r="L183" i="3"/>
  <c r="D183" i="6" s="1"/>
  <c r="F24" i="3"/>
  <c r="B24" i="6" s="1"/>
  <c r="L119" i="3"/>
  <c r="D119" i="7" s="1"/>
  <c r="L158" i="3"/>
  <c r="D158" i="7" s="1"/>
  <c r="L152" i="3"/>
  <c r="D152" i="6" s="1"/>
  <c r="L122" i="3"/>
  <c r="D122" i="6" s="1"/>
  <c r="F11" i="3"/>
  <c r="B11" i="6" s="1"/>
  <c r="F60" i="3"/>
  <c r="B60" i="7" s="1"/>
  <c r="F171" i="3"/>
  <c r="B171" i="7" s="1"/>
  <c r="M60" i="3"/>
  <c r="E60" i="7" s="1"/>
  <c r="G179" i="3"/>
  <c r="C179" i="6" s="1"/>
  <c r="M125" i="3"/>
  <c r="E125" i="6" s="1"/>
  <c r="G155" i="3"/>
  <c r="C155" i="7" s="1"/>
  <c r="G175" i="3"/>
  <c r="C175" i="7" s="1"/>
  <c r="L187" i="3"/>
  <c r="D187" i="7" s="1"/>
  <c r="F80" i="3"/>
  <c r="C108" i="6"/>
  <c r="E20" i="6"/>
  <c r="E20" i="7"/>
  <c r="G177" i="3"/>
  <c r="L148" i="3"/>
  <c r="F129" i="3"/>
  <c r="L164" i="3"/>
  <c r="L46" i="3"/>
  <c r="L123" i="3"/>
  <c r="F75" i="3"/>
  <c r="F22" i="3"/>
  <c r="F91" i="3"/>
  <c r="L88" i="3"/>
  <c r="L5" i="3"/>
  <c r="L76" i="3"/>
  <c r="M66" i="3"/>
  <c r="G24" i="3"/>
  <c r="G73" i="3"/>
  <c r="G174" i="3"/>
  <c r="F28" i="3"/>
  <c r="G181" i="3"/>
  <c r="L34" i="3"/>
  <c r="F115" i="3"/>
  <c r="L21" i="3"/>
  <c r="L115" i="3"/>
  <c r="F68" i="3"/>
  <c r="L24" i="3"/>
  <c r="L55" i="3"/>
  <c r="F79" i="3"/>
  <c r="G122" i="3"/>
  <c r="L17" i="3"/>
  <c r="L59" i="3"/>
  <c r="M183" i="3"/>
  <c r="L134" i="3"/>
  <c r="L111" i="3"/>
  <c r="F111" i="3"/>
  <c r="L36" i="3"/>
  <c r="F78" i="3"/>
  <c r="L10" i="3"/>
  <c r="L75" i="3"/>
  <c r="F23" i="3"/>
  <c r="C117" i="6"/>
  <c r="C117" i="7"/>
  <c r="M166" i="3"/>
  <c r="L186" i="3"/>
  <c r="B184" i="6"/>
  <c r="B184" i="7"/>
  <c r="F160" i="3"/>
  <c r="F105" i="3"/>
  <c r="F141" i="3"/>
  <c r="F56" i="3"/>
  <c r="L47" i="3"/>
  <c r="F59" i="3"/>
  <c r="L74" i="3"/>
  <c r="F71" i="3"/>
  <c r="M132" i="3"/>
  <c r="E5" i="6"/>
  <c r="E5" i="7"/>
  <c r="C52" i="6"/>
  <c r="E34" i="6"/>
  <c r="E34" i="7"/>
  <c r="L162" i="3"/>
  <c r="L126" i="3"/>
  <c r="F95" i="3"/>
  <c r="L167" i="3"/>
  <c r="L98" i="3"/>
  <c r="F52" i="3"/>
  <c r="F53" i="3"/>
  <c r="L86" i="3"/>
  <c r="L6" i="3"/>
  <c r="L18" i="3"/>
  <c r="L22" i="3"/>
  <c r="M152" i="3"/>
  <c r="E161" i="6"/>
  <c r="C150" i="6"/>
  <c r="C150" i="7"/>
  <c r="G80" i="3"/>
  <c r="M127" i="3"/>
  <c r="L159" i="3"/>
  <c r="L54" i="3"/>
  <c r="M174" i="3"/>
  <c r="L147" i="3"/>
  <c r="F122" i="3"/>
  <c r="F63" i="3"/>
  <c r="F82" i="3"/>
  <c r="L136" i="3"/>
  <c r="F48" i="3"/>
  <c r="F49" i="3"/>
  <c r="F104" i="3"/>
  <c r="F41" i="3"/>
  <c r="F9" i="3"/>
  <c r="L26" i="3"/>
  <c r="F119" i="3"/>
  <c r="G170" i="3"/>
  <c r="M153" i="3"/>
  <c r="L118" i="3"/>
  <c r="F19" i="3"/>
  <c r="L50" i="3"/>
  <c r="L45" i="3"/>
  <c r="L42" i="3"/>
  <c r="F77" i="3"/>
  <c r="F13" i="3"/>
  <c r="F55" i="3"/>
  <c r="L30" i="3"/>
  <c r="F43" i="3"/>
  <c r="E97" i="7"/>
  <c r="M119" i="3"/>
  <c r="G135" i="3"/>
  <c r="M122" i="3"/>
  <c r="L109" i="3"/>
  <c r="F113" i="3"/>
  <c r="L125" i="3"/>
  <c r="F173" i="3"/>
  <c r="F15" i="3"/>
  <c r="F125" i="3"/>
  <c r="L20" i="3"/>
  <c r="F40" i="3"/>
  <c r="L41" i="3"/>
  <c r="L38" i="3"/>
  <c r="L73" i="3"/>
  <c r="L52" i="3"/>
  <c r="F37" i="3"/>
  <c r="F39" i="3"/>
  <c r="F127" i="3"/>
  <c r="G141" i="3"/>
  <c r="E134" i="6"/>
  <c r="G10" i="3"/>
  <c r="G147" i="3"/>
  <c r="F170" i="3"/>
  <c r="L110" i="3"/>
  <c r="L150" i="3"/>
  <c r="F124" i="3"/>
  <c r="F31" i="3"/>
  <c r="F103" i="3"/>
  <c r="L23" i="3"/>
  <c r="L48" i="3"/>
  <c r="F33" i="3"/>
  <c r="F47" i="3"/>
  <c r="M184" i="3"/>
  <c r="L60" i="3"/>
  <c r="C166" i="6"/>
  <c r="L149" i="3"/>
  <c r="L120" i="3"/>
  <c r="F36" i="3"/>
  <c r="F117" i="3"/>
  <c r="L146" i="3"/>
  <c r="F101" i="3"/>
  <c r="F65" i="3"/>
  <c r="F89" i="3"/>
  <c r="L62" i="3"/>
  <c r="F66" i="3"/>
  <c r="F46" i="3"/>
  <c r="L35" i="3"/>
  <c r="L37" i="3"/>
  <c r="E179" i="7"/>
  <c r="E179" i="6"/>
  <c r="G188" i="3"/>
  <c r="L163" i="3"/>
  <c r="L160" i="3"/>
  <c r="M187" i="3"/>
  <c r="L143" i="3"/>
  <c r="L176" i="3"/>
  <c r="L113" i="3"/>
  <c r="F94" i="3"/>
  <c r="L31" i="3"/>
  <c r="F107" i="3"/>
  <c r="L40" i="3"/>
  <c r="L97" i="3"/>
  <c r="F44" i="3"/>
  <c r="E160" i="6"/>
  <c r="F185" i="3"/>
  <c r="F166" i="3"/>
  <c r="L161" i="3"/>
  <c r="L112" i="3"/>
  <c r="F93" i="3"/>
  <c r="F136" i="3"/>
  <c r="F151" i="3"/>
  <c r="L138" i="3"/>
  <c r="F86" i="3"/>
  <c r="F88" i="3"/>
  <c r="L3" i="3"/>
  <c r="F50" i="3"/>
  <c r="G158" i="3"/>
  <c r="M156" i="3"/>
  <c r="L185" i="3"/>
  <c r="G124" i="3"/>
  <c r="M71" i="3"/>
  <c r="E123" i="6"/>
  <c r="M169" i="3"/>
  <c r="G183" i="3"/>
  <c r="L179" i="3"/>
  <c r="G156" i="3"/>
  <c r="L157" i="3"/>
  <c r="F128" i="3"/>
  <c r="L58" i="3"/>
  <c r="L8" i="3"/>
  <c r="F134" i="3"/>
  <c r="L7" i="3"/>
  <c r="L15" i="3"/>
  <c r="L96" i="3"/>
  <c r="M83" i="3"/>
  <c r="L2" i="3" l="1"/>
  <c r="C107" i="6"/>
  <c r="C28" i="6"/>
  <c r="F76" i="3"/>
  <c r="L141" i="3"/>
  <c r="D141" i="6" s="1"/>
  <c r="M106" i="3"/>
  <c r="G187" i="3"/>
  <c r="L94" i="3"/>
  <c r="D94" i="6" s="1"/>
  <c r="M107" i="3"/>
  <c r="L4" i="3"/>
  <c r="L188" i="3"/>
  <c r="D188" i="6" s="1"/>
  <c r="M10" i="3"/>
  <c r="F26" i="3"/>
  <c r="B26" i="6" s="1"/>
  <c r="L84" i="3"/>
  <c r="D84" i="6" s="1"/>
  <c r="M21" i="3"/>
  <c r="M61" i="3"/>
  <c r="E61" i="6" s="1"/>
  <c r="G63" i="3"/>
  <c r="D152" i="7"/>
  <c r="M3" i="3"/>
  <c r="E3" i="6" s="1"/>
  <c r="E150" i="7"/>
  <c r="C132" i="7"/>
  <c r="G3" i="3"/>
  <c r="C3" i="7" s="1"/>
  <c r="E164" i="7"/>
  <c r="C91" i="7"/>
  <c r="E31" i="7"/>
  <c r="F2" i="3"/>
  <c r="F5" i="3"/>
  <c r="F148" i="3"/>
  <c r="L116" i="3"/>
  <c r="L56" i="3"/>
  <c r="D56" i="7" s="1"/>
  <c r="G44" i="3"/>
  <c r="G154" i="3"/>
  <c r="M186" i="3"/>
  <c r="F83" i="3"/>
  <c r="B83" i="6" s="1"/>
  <c r="F145" i="3"/>
  <c r="B145" i="7" s="1"/>
  <c r="M162" i="3"/>
  <c r="G103" i="3"/>
  <c r="F54" i="3"/>
  <c r="F92" i="3"/>
  <c r="B92" i="6" s="1"/>
  <c r="M145" i="3"/>
  <c r="E163" i="6"/>
  <c r="L81" i="3"/>
  <c r="M129" i="3"/>
  <c r="E129" i="6" s="1"/>
  <c r="F62" i="3"/>
  <c r="B62" i="6" s="1"/>
  <c r="G23" i="3"/>
  <c r="D119" i="6"/>
  <c r="E185" i="7"/>
  <c r="C3" i="6"/>
  <c r="B165" i="7"/>
  <c r="E54" i="7"/>
  <c r="E120" i="7"/>
  <c r="G180" i="3"/>
  <c r="C180" i="6" s="1"/>
  <c r="G26" i="3"/>
  <c r="G96" i="3"/>
  <c r="L90" i="3"/>
  <c r="D90" i="7" s="1"/>
  <c r="G4" i="3"/>
  <c r="C4" i="6" s="1"/>
  <c r="B11" i="7"/>
  <c r="M181" i="3"/>
  <c r="L151" i="3"/>
  <c r="D151" i="6" s="1"/>
  <c r="G20" i="3"/>
  <c r="C20" i="6" s="1"/>
  <c r="M18" i="3"/>
  <c r="E18" i="6" s="1"/>
  <c r="M14" i="3"/>
  <c r="E14" i="6" s="1"/>
  <c r="G45" i="3"/>
  <c r="M144" i="3"/>
  <c r="E144" i="7" s="1"/>
  <c r="M56" i="3"/>
  <c r="E56" i="6" s="1"/>
  <c r="F18" i="3"/>
  <c r="B18" i="6" s="1"/>
  <c r="M46" i="3"/>
  <c r="C33" i="6"/>
  <c r="F99" i="3"/>
  <c r="M6" i="3"/>
  <c r="G62" i="3"/>
  <c r="C62" i="7" s="1"/>
  <c r="G17" i="3"/>
  <c r="C17" i="6" s="1"/>
  <c r="F139" i="3"/>
  <c r="C79" i="7"/>
  <c r="F7" i="3"/>
  <c r="B7" i="6" s="1"/>
  <c r="G22" i="3"/>
  <c r="D158" i="6"/>
  <c r="D169" i="7"/>
  <c r="F34" i="3"/>
  <c r="B34" i="7" s="1"/>
  <c r="M171" i="3"/>
  <c r="E171" i="6" s="1"/>
  <c r="M38" i="3"/>
  <c r="D66" i="7"/>
  <c r="C77" i="6"/>
  <c r="L102" i="3"/>
  <c r="D102" i="6" s="1"/>
  <c r="G128" i="3"/>
  <c r="L103" i="3"/>
  <c r="E73" i="7"/>
  <c r="G56" i="3"/>
  <c r="C56" i="6" s="1"/>
  <c r="F161" i="3"/>
  <c r="B161" i="7" s="1"/>
  <c r="L11" i="3"/>
  <c r="D11" i="6" s="1"/>
  <c r="E167" i="7"/>
  <c r="E167" i="6"/>
  <c r="F183" i="3"/>
  <c r="B183" i="6" s="1"/>
  <c r="F85" i="3"/>
  <c r="B85" i="6" s="1"/>
  <c r="M105" i="3"/>
  <c r="E105" i="6" s="1"/>
  <c r="F17" i="3"/>
  <c r="B17" i="7" s="1"/>
  <c r="M49" i="3"/>
  <c r="E49" i="7" s="1"/>
  <c r="M115" i="3"/>
  <c r="M48" i="3"/>
  <c r="L28" i="3"/>
  <c r="D28" i="6" s="1"/>
  <c r="G67" i="3"/>
  <c r="C67" i="7" s="1"/>
  <c r="L77" i="3"/>
  <c r="F3" i="3"/>
  <c r="M180" i="3"/>
  <c r="G9" i="3"/>
  <c r="C9" i="6" s="1"/>
  <c r="M35" i="3"/>
  <c r="E35" i="6" s="1"/>
  <c r="E40" i="7"/>
  <c r="B138" i="6"/>
  <c r="B138" i="7"/>
  <c r="C83" i="6"/>
  <c r="C83" i="7"/>
  <c r="G168" i="3"/>
  <c r="C168" i="6" s="1"/>
  <c r="G29" i="3"/>
  <c r="C29" i="6" s="1"/>
  <c r="G125" i="3"/>
  <c r="C125" i="6" s="1"/>
  <c r="G30" i="3"/>
  <c r="C30" i="7" s="1"/>
  <c r="F174" i="3"/>
  <c r="B174" i="7" s="1"/>
  <c r="C182" i="7"/>
  <c r="B187" i="6"/>
  <c r="G5" i="3"/>
  <c r="C5" i="6" s="1"/>
  <c r="L67" i="3"/>
  <c r="G7" i="3"/>
  <c r="E125" i="7"/>
  <c r="C36" i="7"/>
  <c r="C178" i="6"/>
  <c r="D94" i="7"/>
  <c r="L106" i="3"/>
  <c r="D106" i="6" s="1"/>
  <c r="E68" i="7"/>
  <c r="G54" i="3"/>
  <c r="C54" i="6" s="1"/>
  <c r="G173" i="3"/>
  <c r="E30" i="7"/>
  <c r="B154" i="7"/>
  <c r="M148" i="3"/>
  <c r="B188" i="7"/>
  <c r="G46" i="3"/>
  <c r="C46" i="7" s="1"/>
  <c r="L69" i="3"/>
  <c r="M53" i="3"/>
  <c r="E53" i="6" s="1"/>
  <c r="M149" i="3"/>
  <c r="E149" i="6" s="1"/>
  <c r="M113" i="3"/>
  <c r="M39" i="3"/>
  <c r="C39" i="6"/>
  <c r="L171" i="3"/>
  <c r="E138" i="6"/>
  <c r="G38" i="3"/>
  <c r="C38" i="7" s="1"/>
  <c r="L91" i="3"/>
  <c r="D91" i="7" s="1"/>
  <c r="G153" i="3"/>
  <c r="C153" i="6" s="1"/>
  <c r="C58" i="7"/>
  <c r="C58" i="6"/>
  <c r="C74" i="6"/>
  <c r="C74" i="7"/>
  <c r="B60" i="6"/>
  <c r="D71" i="7"/>
  <c r="L124" i="3"/>
  <c r="D124" i="7" s="1"/>
  <c r="E109" i="6"/>
  <c r="L99" i="3"/>
  <c r="D99" i="7" s="1"/>
  <c r="B64" i="6"/>
  <c r="E112" i="6"/>
  <c r="E110" i="7"/>
  <c r="F157" i="3"/>
  <c r="B157" i="7" s="1"/>
  <c r="B153" i="6"/>
  <c r="B112" i="7"/>
  <c r="F172" i="3"/>
  <c r="B172" i="6" s="1"/>
  <c r="M50" i="3"/>
  <c r="E50" i="6" s="1"/>
  <c r="C21" i="7"/>
  <c r="L108" i="3"/>
  <c r="D108" i="7" s="1"/>
  <c r="E60" i="6"/>
  <c r="G12" i="3"/>
  <c r="E24" i="7"/>
  <c r="E176" i="6"/>
  <c r="L105" i="3"/>
  <c r="D105" i="7" s="1"/>
  <c r="C130" i="7"/>
  <c r="C130" i="6"/>
  <c r="C104" i="6"/>
  <c r="C104" i="7"/>
  <c r="D182" i="6"/>
  <c r="D182" i="7"/>
  <c r="B114" i="6"/>
  <c r="B114" i="7"/>
  <c r="D153" i="7"/>
  <c r="D153" i="6"/>
  <c r="C133" i="6"/>
  <c r="C133" i="7"/>
  <c r="C34" i="6"/>
  <c r="C34" i="7"/>
  <c r="E99" i="6"/>
  <c r="E99" i="7"/>
  <c r="C92" i="6"/>
  <c r="C92" i="7"/>
  <c r="C142" i="6"/>
  <c r="C142" i="7"/>
  <c r="C129" i="6"/>
  <c r="C129" i="7"/>
  <c r="M114" i="3"/>
  <c r="E114" i="6" s="1"/>
  <c r="G160" i="3"/>
  <c r="G31" i="3"/>
  <c r="G65" i="3"/>
  <c r="M182" i="3"/>
  <c r="E182" i="6" s="1"/>
  <c r="E62" i="7"/>
  <c r="G82" i="3"/>
  <c r="M23" i="3"/>
  <c r="E58" i="7"/>
  <c r="C157" i="7"/>
  <c r="F29" i="3"/>
  <c r="B29" i="7" s="1"/>
  <c r="F42" i="3"/>
  <c r="B42" i="6" s="1"/>
  <c r="D187" i="6"/>
  <c r="F176" i="3"/>
  <c r="B176" i="7" s="1"/>
  <c r="C116" i="7"/>
  <c r="E96" i="6"/>
  <c r="M95" i="3"/>
  <c r="E95" i="6" s="1"/>
  <c r="M133" i="3"/>
  <c r="E133" i="6" s="1"/>
  <c r="C42" i="7"/>
  <c r="M165" i="3"/>
  <c r="M172" i="3"/>
  <c r="E172" i="6" s="1"/>
  <c r="C87" i="7"/>
  <c r="L82" i="3"/>
  <c r="D82" i="6" s="1"/>
  <c r="E11" i="6"/>
  <c r="M29" i="3"/>
  <c r="G171" i="3"/>
  <c r="M139" i="3"/>
  <c r="E139" i="7" s="1"/>
  <c r="G68" i="3"/>
  <c r="G115" i="3"/>
  <c r="C155" i="6"/>
  <c r="M89" i="3"/>
  <c r="G6" i="3"/>
  <c r="C120" i="7"/>
  <c r="G16" i="3"/>
  <c r="C16" i="6" s="1"/>
  <c r="F116" i="3"/>
  <c r="B116" i="6" s="1"/>
  <c r="L70" i="3"/>
  <c r="D70" i="6" s="1"/>
  <c r="C72" i="6"/>
  <c r="G69" i="3"/>
  <c r="C69" i="6" s="1"/>
  <c r="M8" i="3"/>
  <c r="E8" i="7" s="1"/>
  <c r="G60" i="3"/>
  <c r="G84" i="3"/>
  <c r="C84" i="6" s="1"/>
  <c r="L166" i="3"/>
  <c r="D166" i="6" s="1"/>
  <c r="M117" i="3"/>
  <c r="E117" i="7" s="1"/>
  <c r="G15" i="3"/>
  <c r="C15" i="6" s="1"/>
  <c r="G140" i="3"/>
  <c r="C140" i="7" s="1"/>
  <c r="L27" i="3"/>
  <c r="D27" i="6" s="1"/>
  <c r="M92" i="3"/>
  <c r="E92" i="6" s="1"/>
  <c r="F131" i="3"/>
  <c r="B131" i="7" s="1"/>
  <c r="M178" i="3"/>
  <c r="E178" i="6" s="1"/>
  <c r="G134" i="3"/>
  <c r="C134" i="6" s="1"/>
  <c r="M170" i="3"/>
  <c r="E170" i="6" s="1"/>
  <c r="M72" i="3"/>
  <c r="E72" i="6" s="1"/>
  <c r="L130" i="3"/>
  <c r="D130" i="7" s="1"/>
  <c r="M32" i="3"/>
  <c r="E32" i="7" s="1"/>
  <c r="F167" i="3"/>
  <c r="B167" i="6" s="1"/>
  <c r="G57" i="3"/>
  <c r="C57" i="6" s="1"/>
  <c r="G89" i="3"/>
  <c r="C89" i="6" s="1"/>
  <c r="G121" i="3"/>
  <c r="C121" i="7" s="1"/>
  <c r="G185" i="3"/>
  <c r="C185" i="6" s="1"/>
  <c r="F186" i="3"/>
  <c r="B186" i="7" s="1"/>
  <c r="L64" i="3"/>
  <c r="D64" i="7" s="1"/>
  <c r="L177" i="3"/>
  <c r="D177" i="7" s="1"/>
  <c r="M173" i="3"/>
  <c r="E173" i="6" s="1"/>
  <c r="L121" i="3"/>
  <c r="D121" i="6" s="1"/>
  <c r="E90" i="7"/>
  <c r="G27" i="3"/>
  <c r="E51" i="6"/>
  <c r="E51" i="7"/>
  <c r="C71" i="6"/>
  <c r="C71" i="7"/>
  <c r="C25" i="6"/>
  <c r="C25" i="7"/>
  <c r="E175" i="7"/>
  <c r="E175" i="6"/>
  <c r="D184" i="6"/>
  <c r="D184" i="7"/>
  <c r="C176" i="6"/>
  <c r="C176" i="7"/>
  <c r="E154" i="7"/>
  <c r="E154" i="6"/>
  <c r="E159" i="7"/>
  <c r="E159" i="6"/>
  <c r="C81" i="7"/>
  <c r="C81" i="6"/>
  <c r="E106" i="6"/>
  <c r="E106" i="7"/>
  <c r="E124" i="7"/>
  <c r="E124" i="6"/>
  <c r="E10" i="6"/>
  <c r="E10" i="7"/>
  <c r="E137" i="6"/>
  <c r="E137" i="7"/>
  <c r="E135" i="6"/>
  <c r="E135" i="7"/>
  <c r="C56" i="7"/>
  <c r="L170" i="3"/>
  <c r="D170" i="6" s="1"/>
  <c r="M111" i="3"/>
  <c r="G123" i="3"/>
  <c r="E75" i="7"/>
  <c r="M80" i="3"/>
  <c r="G14" i="3"/>
  <c r="M9" i="3"/>
  <c r="G148" i="3"/>
  <c r="M25" i="3"/>
  <c r="G70" i="3"/>
  <c r="M142" i="3"/>
  <c r="M27" i="3"/>
  <c r="G100" i="3"/>
  <c r="G144" i="3"/>
  <c r="G61" i="3"/>
  <c r="F25" i="3"/>
  <c r="B25" i="6" s="1"/>
  <c r="B179" i="7"/>
  <c r="L72" i="3"/>
  <c r="D72" i="6" s="1"/>
  <c r="G2" i="3"/>
  <c r="M116" i="3"/>
  <c r="M126" i="3"/>
  <c r="M28" i="3"/>
  <c r="M87" i="3"/>
  <c r="G127" i="3"/>
  <c r="G159" i="3"/>
  <c r="F181" i="3"/>
  <c r="C184" i="6"/>
  <c r="C55" i="6"/>
  <c r="F16" i="3"/>
  <c r="B16" i="6" s="1"/>
  <c r="F84" i="3"/>
  <c r="B84" i="6" s="1"/>
  <c r="L173" i="3"/>
  <c r="D173" i="6" s="1"/>
  <c r="M78" i="3"/>
  <c r="G161" i="3"/>
  <c r="L135" i="3"/>
  <c r="D135" i="7" s="1"/>
  <c r="L92" i="3"/>
  <c r="D92" i="7" s="1"/>
  <c r="M157" i="3"/>
  <c r="M121" i="3"/>
  <c r="M168" i="3"/>
  <c r="M128" i="3"/>
  <c r="G99" i="3"/>
  <c r="G131" i="3"/>
  <c r="G163" i="3"/>
  <c r="L117" i="3"/>
  <c r="D117" i="7" s="1"/>
  <c r="G98" i="3"/>
  <c r="G40" i="3"/>
  <c r="M44" i="3"/>
  <c r="M88" i="3"/>
  <c r="G37" i="3"/>
  <c r="G165" i="3"/>
  <c r="L156" i="3"/>
  <c r="E36" i="7"/>
  <c r="M26" i="3"/>
  <c r="M17" i="3"/>
  <c r="M42" i="3"/>
  <c r="M67" i="3"/>
  <c r="M12" i="3"/>
  <c r="M101" i="3"/>
  <c r="G138" i="3"/>
  <c r="M93" i="3"/>
  <c r="G32" i="3"/>
  <c r="M104" i="3"/>
  <c r="M64" i="3"/>
  <c r="G167" i="3"/>
  <c r="M79" i="3"/>
  <c r="E79" i="6" s="1"/>
  <c r="M143" i="3"/>
  <c r="G105" i="3"/>
  <c r="G169" i="3"/>
  <c r="G164" i="3"/>
  <c r="L63" i="3"/>
  <c r="D63" i="7" s="1"/>
  <c r="D172" i="7"/>
  <c r="L175" i="3"/>
  <c r="D175" i="7" s="1"/>
  <c r="C113" i="6"/>
  <c r="M41" i="3"/>
  <c r="M146" i="3"/>
  <c r="M59" i="3"/>
  <c r="G75" i="3"/>
  <c r="G139" i="3"/>
  <c r="L61" i="3"/>
  <c r="D61" i="7" s="1"/>
  <c r="C90" i="6"/>
  <c r="L137" i="3"/>
  <c r="D137" i="7" s="1"/>
  <c r="L51" i="3"/>
  <c r="D51" i="6" s="1"/>
  <c r="D95" i="7"/>
  <c r="L33" i="3"/>
  <c r="D33" i="6" s="1"/>
  <c r="M43" i="3"/>
  <c r="M141" i="3"/>
  <c r="M177" i="3"/>
  <c r="G152" i="3"/>
  <c r="G109" i="3"/>
  <c r="F149" i="3"/>
  <c r="G78" i="3"/>
  <c r="G110" i="3"/>
  <c r="G94" i="3"/>
  <c r="G136" i="3"/>
  <c r="M140" i="3"/>
  <c r="G47" i="3"/>
  <c r="C186" i="7"/>
  <c r="L32" i="3"/>
  <c r="D32" i="7" s="1"/>
  <c r="E98" i="7"/>
  <c r="D19" i="6"/>
  <c r="M16" i="3"/>
  <c r="G88" i="3"/>
  <c r="G146" i="3"/>
  <c r="G145" i="3"/>
  <c r="L178" i="3"/>
  <c r="D178" i="6" s="1"/>
  <c r="C180" i="7"/>
  <c r="L154" i="3"/>
  <c r="D154" i="6" s="1"/>
  <c r="F57" i="3"/>
  <c r="B57" i="7" s="1"/>
  <c r="C5" i="7"/>
  <c r="M52" i="3"/>
  <c r="M76" i="3"/>
  <c r="G51" i="3"/>
  <c r="B178" i="6"/>
  <c r="M77" i="3"/>
  <c r="G118" i="3"/>
  <c r="M85" i="3"/>
  <c r="M37" i="3"/>
  <c r="M155" i="3"/>
  <c r="G162" i="3"/>
  <c r="G149" i="3"/>
  <c r="G126" i="3"/>
  <c r="G151" i="3"/>
  <c r="D127" i="6"/>
  <c r="C50" i="6"/>
  <c r="D122" i="7"/>
  <c r="C4" i="7"/>
  <c r="B10" i="6"/>
  <c r="B158" i="7"/>
  <c r="B92" i="7"/>
  <c r="B162" i="7"/>
  <c r="B26" i="7"/>
  <c r="B137" i="7"/>
  <c r="B171" i="6"/>
  <c r="B140" i="6"/>
  <c r="B73" i="7"/>
  <c r="B156" i="7"/>
  <c r="B81" i="6"/>
  <c r="B155" i="6"/>
  <c r="D145" i="7"/>
  <c r="D145" i="6"/>
  <c r="D132" i="7"/>
  <c r="D132" i="6"/>
  <c r="B182" i="6"/>
  <c r="B182" i="7"/>
  <c r="E13" i="6"/>
  <c r="E13" i="7"/>
  <c r="C85" i="6"/>
  <c r="C85" i="7"/>
  <c r="E147" i="6"/>
  <c r="E147" i="7"/>
  <c r="C95" i="6"/>
  <c r="C95" i="7"/>
  <c r="B164" i="7"/>
  <c r="B164" i="6"/>
  <c r="C112" i="6"/>
  <c r="C112" i="7"/>
  <c r="C119" i="7"/>
  <c r="C119" i="6"/>
  <c r="D57" i="7"/>
  <c r="D57" i="6"/>
  <c r="E22" i="6"/>
  <c r="E22" i="7"/>
  <c r="E151" i="6"/>
  <c r="E151" i="7"/>
  <c r="E2" i="6"/>
  <c r="E2" i="7"/>
  <c r="E102" i="6"/>
  <c r="E102" i="7"/>
  <c r="C43" i="7"/>
  <c r="C43" i="6"/>
  <c r="E4" i="6"/>
  <c r="E4" i="7"/>
  <c r="C41" i="6"/>
  <c r="C41" i="7"/>
  <c r="C101" i="6"/>
  <c r="C101" i="7"/>
  <c r="C64" i="6"/>
  <c r="C64" i="7"/>
  <c r="C111" i="6"/>
  <c r="C111" i="7"/>
  <c r="E15" i="6"/>
  <c r="E15" i="7"/>
  <c r="E133" i="7"/>
  <c r="C49" i="6"/>
  <c r="C49" i="7"/>
  <c r="C97" i="6"/>
  <c r="C97" i="7"/>
  <c r="C19" i="6"/>
  <c r="C19" i="7"/>
  <c r="C48" i="6"/>
  <c r="C48" i="7"/>
  <c r="E6" i="6"/>
  <c r="E6" i="7"/>
  <c r="E63" i="6"/>
  <c r="E63" i="7"/>
  <c r="B121" i="7"/>
  <c r="B121" i="6"/>
  <c r="E7" i="6"/>
  <c r="E7" i="7"/>
  <c r="E103" i="6"/>
  <c r="E103" i="7"/>
  <c r="E118" i="6"/>
  <c r="E118" i="7"/>
  <c r="E86" i="7"/>
  <c r="E86" i="6"/>
  <c r="E74" i="6"/>
  <c r="E74" i="7"/>
  <c r="C13" i="6"/>
  <c r="C13" i="7"/>
  <c r="C45" i="7"/>
  <c r="C45" i="6"/>
  <c r="C35" i="7"/>
  <c r="C35" i="6"/>
  <c r="D79" i="6"/>
  <c r="D79" i="7"/>
  <c r="E131" i="6"/>
  <c r="E131" i="7"/>
  <c r="C93" i="6"/>
  <c r="C93" i="7"/>
  <c r="E47" i="6"/>
  <c r="E47" i="7"/>
  <c r="C59" i="6"/>
  <c r="C59" i="7"/>
  <c r="E100" i="6"/>
  <c r="E100" i="7"/>
  <c r="C76" i="6"/>
  <c r="C76" i="7"/>
  <c r="D174" i="6"/>
  <c r="D174" i="7"/>
  <c r="E45" i="6"/>
  <c r="E45" i="7"/>
  <c r="E136" i="7"/>
  <c r="E136" i="6"/>
  <c r="C106" i="6"/>
  <c r="C106" i="7"/>
  <c r="B100" i="6"/>
  <c r="B100" i="7"/>
  <c r="C63" i="7"/>
  <c r="C63" i="6"/>
  <c r="E107" i="6"/>
  <c r="E107" i="7"/>
  <c r="E70" i="7"/>
  <c r="M57" i="3"/>
  <c r="E57" i="6" s="1"/>
  <c r="B168" i="7"/>
  <c r="M91" i="3"/>
  <c r="L100" i="3"/>
  <c r="D100" i="6" s="1"/>
  <c r="C86" i="7"/>
  <c r="C172" i="7"/>
  <c r="M65" i="3"/>
  <c r="C175" i="6"/>
  <c r="D180" i="7"/>
  <c r="D181" i="7"/>
  <c r="F142" i="3"/>
  <c r="F35" i="3"/>
  <c r="B35" i="7" s="1"/>
  <c r="C66" i="7"/>
  <c r="F180" i="3"/>
  <c r="L49" i="3"/>
  <c r="D49" i="6" s="1"/>
  <c r="C53" i="7"/>
  <c r="M69" i="3"/>
  <c r="E81" i="7"/>
  <c r="F169" i="3"/>
  <c r="C137" i="7"/>
  <c r="L83" i="3"/>
  <c r="E55" i="7"/>
  <c r="B130" i="6"/>
  <c r="D39" i="7"/>
  <c r="C179" i="7"/>
  <c r="B24" i="7"/>
  <c r="D183" i="7"/>
  <c r="B177" i="7"/>
  <c r="E84" i="7"/>
  <c r="E127" i="6"/>
  <c r="E127" i="7"/>
  <c r="D141" i="7"/>
  <c r="B61" i="6"/>
  <c r="B61" i="7"/>
  <c r="D97" i="6"/>
  <c r="D97" i="7"/>
  <c r="E71" i="6"/>
  <c r="E71" i="7"/>
  <c r="D90" i="6"/>
  <c r="D40" i="6"/>
  <c r="D40" i="7"/>
  <c r="D101" i="6"/>
  <c r="D101" i="7"/>
  <c r="D35" i="6"/>
  <c r="D35" i="7"/>
  <c r="B146" i="6"/>
  <c r="B146" i="7"/>
  <c r="D104" i="6"/>
  <c r="D104" i="7"/>
  <c r="B170" i="6"/>
  <c r="B170" i="7"/>
  <c r="B125" i="6"/>
  <c r="B125" i="7"/>
  <c r="D129" i="6"/>
  <c r="D129" i="7"/>
  <c r="B120" i="6"/>
  <c r="B120" i="7"/>
  <c r="D136" i="6"/>
  <c r="D136" i="7"/>
  <c r="D18" i="6"/>
  <c r="D18" i="7"/>
  <c r="B20" i="6"/>
  <c r="B20" i="7"/>
  <c r="B105" i="6"/>
  <c r="B105" i="7"/>
  <c r="D16" i="6"/>
  <c r="D16" i="7"/>
  <c r="D36" i="6"/>
  <c r="D36" i="7"/>
  <c r="B27" i="6"/>
  <c r="B27" i="7"/>
  <c r="D115" i="6"/>
  <c r="D115" i="7"/>
  <c r="B98" i="7"/>
  <c r="B98" i="6"/>
  <c r="B21" i="6"/>
  <c r="B21" i="7"/>
  <c r="E188" i="6"/>
  <c r="E188" i="7"/>
  <c r="B117" i="6"/>
  <c r="B117" i="7"/>
  <c r="B113" i="6"/>
  <c r="B113" i="7"/>
  <c r="C11" i="6"/>
  <c r="C11" i="7"/>
  <c r="B106" i="6"/>
  <c r="B106" i="7"/>
  <c r="E184" i="6"/>
  <c r="E184" i="7"/>
  <c r="B50" i="6"/>
  <c r="B50" i="7"/>
  <c r="D44" i="6"/>
  <c r="D44" i="7"/>
  <c r="D96" i="6"/>
  <c r="D96" i="7"/>
  <c r="D58" i="6"/>
  <c r="D58" i="7"/>
  <c r="D80" i="6"/>
  <c r="D80" i="7"/>
  <c r="B159" i="6"/>
  <c r="B159" i="7"/>
  <c r="D139" i="6"/>
  <c r="D139" i="7"/>
  <c r="B107" i="6"/>
  <c r="B107" i="7"/>
  <c r="D142" i="6"/>
  <c r="D142" i="7"/>
  <c r="B46" i="6"/>
  <c r="B46" i="7"/>
  <c r="D168" i="6"/>
  <c r="D168" i="7"/>
  <c r="B47" i="6"/>
  <c r="B47" i="7"/>
  <c r="D155" i="6"/>
  <c r="D155" i="7"/>
  <c r="B15" i="6"/>
  <c r="B15" i="7"/>
  <c r="E145" i="6"/>
  <c r="E145" i="7"/>
  <c r="D4" i="6"/>
  <c r="D4" i="7"/>
  <c r="D116" i="6"/>
  <c r="D116" i="7"/>
  <c r="B82" i="6"/>
  <c r="B82" i="7"/>
  <c r="D68" i="6"/>
  <c r="D68" i="7"/>
  <c r="B71" i="6"/>
  <c r="B71" i="7"/>
  <c r="D78" i="6"/>
  <c r="D78" i="7"/>
  <c r="D21" i="6"/>
  <c r="D21" i="7"/>
  <c r="B152" i="7"/>
  <c r="B152" i="6"/>
  <c r="B22" i="7"/>
  <c r="B22" i="6"/>
  <c r="B87" i="6"/>
  <c r="B87" i="7"/>
  <c r="D140" i="6"/>
  <c r="D140" i="7"/>
  <c r="D53" i="6"/>
  <c r="D53" i="7"/>
  <c r="E82" i="6"/>
  <c r="E82" i="7"/>
  <c r="B36" i="6"/>
  <c r="B36" i="7"/>
  <c r="B78" i="6"/>
  <c r="B78" i="7"/>
  <c r="E66" i="6"/>
  <c r="E66" i="7"/>
  <c r="B133" i="7"/>
  <c r="B133" i="6"/>
  <c r="B67" i="6"/>
  <c r="B67" i="7"/>
  <c r="E132" i="6"/>
  <c r="E132" i="7"/>
  <c r="B91" i="6"/>
  <c r="B91" i="7"/>
  <c r="D133" i="6"/>
  <c r="D133" i="7"/>
  <c r="D3" i="6"/>
  <c r="D3" i="7"/>
  <c r="B44" i="6"/>
  <c r="B44" i="7"/>
  <c r="E187" i="6"/>
  <c r="E187" i="7"/>
  <c r="D149" i="6"/>
  <c r="D149" i="7"/>
  <c r="B33" i="6"/>
  <c r="B33" i="7"/>
  <c r="D128" i="6"/>
  <c r="D128" i="7"/>
  <c r="B43" i="6"/>
  <c r="B43" i="7"/>
  <c r="B132" i="6"/>
  <c r="B132" i="7"/>
  <c r="E153" i="7"/>
  <c r="E153" i="6"/>
  <c r="C170" i="6"/>
  <c r="C170" i="7"/>
  <c r="B63" i="6"/>
  <c r="B63" i="7"/>
  <c r="D6" i="6"/>
  <c r="D6" i="7"/>
  <c r="B74" i="7"/>
  <c r="B74" i="6"/>
  <c r="D14" i="6"/>
  <c r="D14" i="7"/>
  <c r="D59" i="6"/>
  <c r="D59" i="7"/>
  <c r="C122" i="6"/>
  <c r="C122" i="7"/>
  <c r="B118" i="6"/>
  <c r="B118" i="7"/>
  <c r="D67" i="6"/>
  <c r="D67" i="7"/>
  <c r="B129" i="6"/>
  <c r="B129" i="7"/>
  <c r="D50" i="6"/>
  <c r="D50" i="7"/>
  <c r="E119" i="6"/>
  <c r="E119" i="7"/>
  <c r="D20" i="6"/>
  <c r="D20" i="7"/>
  <c r="D43" i="6"/>
  <c r="D43" i="7"/>
  <c r="D15" i="6"/>
  <c r="D15" i="7"/>
  <c r="B128" i="6"/>
  <c r="B128" i="7"/>
  <c r="B88" i="6"/>
  <c r="B88" i="7"/>
  <c r="D31" i="6"/>
  <c r="D31" i="7"/>
  <c r="D160" i="6"/>
  <c r="D160" i="7"/>
  <c r="B3" i="6"/>
  <c r="B3" i="7"/>
  <c r="B66" i="6"/>
  <c r="B66" i="7"/>
  <c r="D48" i="6"/>
  <c r="D48" i="7"/>
  <c r="E39" i="6"/>
  <c r="E39" i="7"/>
  <c r="B39" i="6"/>
  <c r="B39" i="7"/>
  <c r="D29" i="6"/>
  <c r="D29" i="7"/>
  <c r="D30" i="6"/>
  <c r="D30" i="7"/>
  <c r="B19" i="6"/>
  <c r="B19" i="7"/>
  <c r="B122" i="6"/>
  <c r="B122" i="7"/>
  <c r="D86" i="6"/>
  <c r="D86" i="7"/>
  <c r="D74" i="6"/>
  <c r="D74" i="7"/>
  <c r="B160" i="6"/>
  <c r="B160" i="7"/>
  <c r="B111" i="6"/>
  <c r="B111" i="7"/>
  <c r="B148" i="6"/>
  <c r="B148" i="7"/>
  <c r="C174" i="6"/>
  <c r="C174" i="7"/>
  <c r="B14" i="6"/>
  <c r="B14" i="7"/>
  <c r="D148" i="6"/>
  <c r="D148" i="7"/>
  <c r="B8" i="6"/>
  <c r="B8" i="7"/>
  <c r="D176" i="6"/>
  <c r="D176" i="7"/>
  <c r="D88" i="6"/>
  <c r="D88" i="7"/>
  <c r="D109" i="7"/>
  <c r="D109" i="6"/>
  <c r="B163" i="6"/>
  <c r="B163" i="7"/>
  <c r="D17" i="6"/>
  <c r="D17" i="7"/>
  <c r="B76" i="6"/>
  <c r="B76" i="7"/>
  <c r="B86" i="6"/>
  <c r="B86" i="7"/>
  <c r="B58" i="6"/>
  <c r="B58" i="7"/>
  <c r="D163" i="6"/>
  <c r="D163" i="7"/>
  <c r="C18" i="6"/>
  <c r="C18" i="7"/>
  <c r="D62" i="6"/>
  <c r="D62" i="7"/>
  <c r="D23" i="6"/>
  <c r="D23" i="7"/>
  <c r="C10" i="6"/>
  <c r="C10" i="7"/>
  <c r="B37" i="6"/>
  <c r="B37" i="7"/>
  <c r="B72" i="6"/>
  <c r="B72" i="7"/>
  <c r="B55" i="6"/>
  <c r="B55" i="7"/>
  <c r="D118" i="6"/>
  <c r="D118" i="7"/>
  <c r="E117" i="6"/>
  <c r="D147" i="6"/>
  <c r="D147" i="7"/>
  <c r="E152" i="6"/>
  <c r="E152" i="7"/>
  <c r="B45" i="7"/>
  <c r="B45" i="6"/>
  <c r="B59" i="6"/>
  <c r="B59" i="7"/>
  <c r="B75" i="6"/>
  <c r="B75" i="7"/>
  <c r="B80" i="6"/>
  <c r="B80" i="7"/>
  <c r="B5" i="6"/>
  <c r="B5" i="7"/>
  <c r="D60" i="6"/>
  <c r="D60" i="7"/>
  <c r="D24" i="6"/>
  <c r="D24" i="7"/>
  <c r="B28" i="6"/>
  <c r="B28" i="7"/>
  <c r="E180" i="6"/>
  <c r="E180" i="7"/>
  <c r="B68" i="6"/>
  <c r="B68" i="7"/>
  <c r="D7" i="6"/>
  <c r="D7" i="7"/>
  <c r="C124" i="6"/>
  <c r="C124" i="7"/>
  <c r="B135" i="6"/>
  <c r="B135" i="7"/>
  <c r="D85" i="6"/>
  <c r="D85" i="7"/>
  <c r="C188" i="7"/>
  <c r="C188" i="6"/>
  <c r="E108" i="6"/>
  <c r="E108" i="7"/>
  <c r="B89" i="6"/>
  <c r="B89" i="7"/>
  <c r="B70" i="6"/>
  <c r="B70" i="7"/>
  <c r="B51" i="6"/>
  <c r="B51" i="7"/>
  <c r="B144" i="6"/>
  <c r="B144" i="7"/>
  <c r="B176" i="6"/>
  <c r="B90" i="6"/>
  <c r="B90" i="7"/>
  <c r="C24" i="6"/>
  <c r="C24" i="7"/>
  <c r="D77" i="6"/>
  <c r="D77" i="7"/>
  <c r="D150" i="7"/>
  <c r="D150" i="6"/>
  <c r="E33" i="6"/>
  <c r="E33" i="7"/>
  <c r="E19" i="6"/>
  <c r="E19" i="7"/>
  <c r="D92" i="6"/>
  <c r="D143" i="7"/>
  <c r="D143" i="6"/>
  <c r="D120" i="6"/>
  <c r="D120" i="7"/>
  <c r="C143" i="6"/>
  <c r="C143" i="7"/>
  <c r="D157" i="6"/>
  <c r="D157" i="7"/>
  <c r="D138" i="6"/>
  <c r="D138" i="7"/>
  <c r="B65" i="6"/>
  <c r="B65" i="7"/>
  <c r="D93" i="6"/>
  <c r="D93" i="7"/>
  <c r="B29" i="6"/>
  <c r="B173" i="6"/>
  <c r="B173" i="7"/>
  <c r="D56" i="6"/>
  <c r="D26" i="6"/>
  <c r="D26" i="7"/>
  <c r="E174" i="6"/>
  <c r="E174" i="7"/>
  <c r="C80" i="6"/>
  <c r="C80" i="7"/>
  <c r="B53" i="6"/>
  <c r="B53" i="7"/>
  <c r="D47" i="6"/>
  <c r="D47" i="7"/>
  <c r="B102" i="6"/>
  <c r="B102" i="7"/>
  <c r="D114" i="6"/>
  <c r="D114" i="7"/>
  <c r="D69" i="6"/>
  <c r="D69" i="7"/>
  <c r="B115" i="6"/>
  <c r="B115" i="7"/>
  <c r="D123" i="6"/>
  <c r="D123" i="7"/>
  <c r="C177" i="6"/>
  <c r="C177" i="7"/>
  <c r="D22" i="6"/>
  <c r="D22" i="7"/>
  <c r="B141" i="6"/>
  <c r="B141" i="7"/>
  <c r="B69" i="6"/>
  <c r="B69" i="7"/>
  <c r="D110" i="6"/>
  <c r="D110" i="7"/>
  <c r="D12" i="6"/>
  <c r="D12" i="7"/>
  <c r="B109" i="6"/>
  <c r="B109" i="7"/>
  <c r="C156" i="6"/>
  <c r="C156" i="7"/>
  <c r="D112" i="6"/>
  <c r="D112" i="7"/>
  <c r="B96" i="6"/>
  <c r="B96" i="7"/>
  <c r="D87" i="6"/>
  <c r="D87" i="7"/>
  <c r="D99" i="6"/>
  <c r="B103" i="6"/>
  <c r="B103" i="7"/>
  <c r="C141" i="6"/>
  <c r="C141" i="7"/>
  <c r="D52" i="6"/>
  <c r="D52" i="7"/>
  <c r="B13" i="6"/>
  <c r="B13" i="7"/>
  <c r="B119" i="6"/>
  <c r="B119" i="7"/>
  <c r="B9" i="6"/>
  <c r="B9" i="7"/>
  <c r="D54" i="6"/>
  <c r="D54" i="7"/>
  <c r="E130" i="6"/>
  <c r="E130" i="7"/>
  <c r="B52" i="6"/>
  <c r="B52" i="7"/>
  <c r="D32" i="6"/>
  <c r="E181" i="6"/>
  <c r="E181" i="7"/>
  <c r="D144" i="6"/>
  <c r="D144" i="7"/>
  <c r="B12" i="6"/>
  <c r="B12" i="7"/>
  <c r="D34" i="6"/>
  <c r="D34" i="7"/>
  <c r="B126" i="6"/>
  <c r="B126" i="7"/>
  <c r="E83" i="6"/>
  <c r="E83" i="7"/>
  <c r="D8" i="6"/>
  <c r="D8" i="7"/>
  <c r="B147" i="6"/>
  <c r="B147" i="7"/>
  <c r="B6" i="6"/>
  <c r="B6" i="7"/>
  <c r="B93" i="6"/>
  <c r="B93" i="7"/>
  <c r="B139" i="6"/>
  <c r="B139" i="7"/>
  <c r="B94" i="6"/>
  <c r="B94" i="7"/>
  <c r="B101" i="6"/>
  <c r="B101" i="7"/>
  <c r="B127" i="6"/>
  <c r="B127" i="7"/>
  <c r="E122" i="6"/>
  <c r="E122" i="7"/>
  <c r="B77" i="6"/>
  <c r="B77" i="7"/>
  <c r="D171" i="6"/>
  <c r="D171" i="7"/>
  <c r="D81" i="6"/>
  <c r="D81" i="7"/>
  <c r="D98" i="6"/>
  <c r="D98" i="7"/>
  <c r="C60" i="6"/>
  <c r="C60" i="7"/>
  <c r="D151" i="7"/>
  <c r="B79" i="6"/>
  <c r="B79" i="7"/>
  <c r="D46" i="6"/>
  <c r="D46" i="7"/>
  <c r="B124" i="6"/>
  <c r="B124" i="7"/>
  <c r="D126" i="6"/>
  <c r="D126" i="7"/>
  <c r="E166" i="6"/>
  <c r="E166" i="7"/>
  <c r="D13" i="6"/>
  <c r="D13" i="7"/>
  <c r="D131" i="6"/>
  <c r="D131" i="7"/>
  <c r="B108" i="6"/>
  <c r="B108" i="7"/>
  <c r="D2" i="6"/>
  <c r="D2" i="7"/>
  <c r="D161" i="6"/>
  <c r="D161" i="7"/>
  <c r="E94" i="6"/>
  <c r="E94" i="7"/>
  <c r="B143" i="6"/>
  <c r="B143" i="7"/>
  <c r="D146" i="6"/>
  <c r="D146" i="7"/>
  <c r="B150" i="6"/>
  <c r="B150" i="7"/>
  <c r="D73" i="6"/>
  <c r="D73" i="7"/>
  <c r="D125" i="6"/>
  <c r="D125" i="7"/>
  <c r="C135" i="7"/>
  <c r="C135" i="6"/>
  <c r="B34" i="6"/>
  <c r="B41" i="6"/>
  <c r="B41" i="7"/>
  <c r="D167" i="6"/>
  <c r="D167" i="7"/>
  <c r="D162" i="6"/>
  <c r="D162" i="7"/>
  <c r="B56" i="6"/>
  <c r="B56" i="7"/>
  <c r="B23" i="7"/>
  <c r="B23" i="6"/>
  <c r="D111" i="6"/>
  <c r="D111" i="7"/>
  <c r="B4" i="6"/>
  <c r="B4" i="7"/>
  <c r="C8" i="6"/>
  <c r="C8" i="7"/>
  <c r="B40" i="6"/>
  <c r="B40" i="7"/>
  <c r="E156" i="6"/>
  <c r="E156" i="7"/>
  <c r="D177" i="6"/>
  <c r="C187" i="6"/>
  <c r="C187" i="7"/>
  <c r="B134" i="6"/>
  <c r="B134" i="7"/>
  <c r="C158" i="6"/>
  <c r="C158" i="7"/>
  <c r="D103" i="6"/>
  <c r="D103" i="7"/>
  <c r="B166" i="6"/>
  <c r="B166" i="7"/>
  <c r="B32" i="6"/>
  <c r="B32" i="7"/>
  <c r="B31" i="6"/>
  <c r="B31" i="7"/>
  <c r="B97" i="6"/>
  <c r="B97" i="7"/>
  <c r="B175" i="6"/>
  <c r="B175" i="7"/>
  <c r="B104" i="6"/>
  <c r="B104" i="7"/>
  <c r="B95" i="6"/>
  <c r="B95" i="7"/>
  <c r="D107" i="6"/>
  <c r="D107" i="7"/>
  <c r="D186" i="6"/>
  <c r="D186" i="7"/>
  <c r="C26" i="6"/>
  <c r="C26" i="7"/>
  <c r="D65" i="6"/>
  <c r="D65" i="7"/>
  <c r="D134" i="6"/>
  <c r="D134" i="7"/>
  <c r="C181" i="6"/>
  <c r="C181" i="7"/>
  <c r="B110" i="6"/>
  <c r="B110" i="7"/>
  <c r="D10" i="6"/>
  <c r="D10" i="7"/>
  <c r="D179" i="6"/>
  <c r="D179" i="7"/>
  <c r="C183" i="7"/>
  <c r="C183" i="6"/>
  <c r="C7" i="6"/>
  <c r="C7" i="7"/>
  <c r="D89" i="6"/>
  <c r="D89" i="7"/>
  <c r="B151" i="6"/>
  <c r="B151" i="7"/>
  <c r="B38" i="6"/>
  <c r="B38" i="7"/>
  <c r="B185" i="6"/>
  <c r="B185" i="7"/>
  <c r="C147" i="7"/>
  <c r="C147" i="6"/>
  <c r="D38" i="6"/>
  <c r="D38" i="7"/>
  <c r="D42" i="6"/>
  <c r="D42" i="7"/>
  <c r="B49" i="6"/>
  <c r="B49" i="7"/>
  <c r="E158" i="6"/>
  <c r="E158" i="7"/>
  <c r="D137" i="6"/>
  <c r="E183" i="6"/>
  <c r="E183" i="7"/>
  <c r="B30" i="6"/>
  <c r="B30" i="7"/>
  <c r="B186" i="6"/>
  <c r="D76" i="6"/>
  <c r="D76" i="7"/>
  <c r="D9" i="6"/>
  <c r="D9" i="7"/>
  <c r="B123" i="6"/>
  <c r="B123" i="7"/>
  <c r="D165" i="6"/>
  <c r="D165" i="7"/>
  <c r="E169" i="6"/>
  <c r="E169" i="7"/>
  <c r="D185" i="6"/>
  <c r="D185" i="7"/>
  <c r="B99" i="6"/>
  <c r="B99" i="7"/>
  <c r="B136" i="6"/>
  <c r="B136" i="7"/>
  <c r="B54" i="6"/>
  <c r="B54" i="7"/>
  <c r="D113" i="6"/>
  <c r="D113" i="7"/>
  <c r="C114" i="6"/>
  <c r="C114" i="7"/>
  <c r="D37" i="6"/>
  <c r="D37" i="7"/>
  <c r="D25" i="6"/>
  <c r="D25" i="7"/>
  <c r="C102" i="6"/>
  <c r="C102" i="7"/>
  <c r="D41" i="6"/>
  <c r="D41" i="7"/>
  <c r="D45" i="6"/>
  <c r="D45" i="7"/>
  <c r="B48" i="6"/>
  <c r="B48" i="7"/>
  <c r="D159" i="7"/>
  <c r="D159" i="6"/>
  <c r="B2" i="6"/>
  <c r="B2" i="7"/>
  <c r="D75" i="6"/>
  <c r="D75" i="7"/>
  <c r="D55" i="6"/>
  <c r="D55" i="7"/>
  <c r="C73" i="6"/>
  <c r="C73" i="7"/>
  <c r="D5" i="6"/>
  <c r="D5" i="7"/>
  <c r="D164" i="6"/>
  <c r="D164" i="7"/>
  <c r="D91" i="6" l="1"/>
  <c r="B85" i="7"/>
  <c r="E61" i="7"/>
  <c r="D84" i="7"/>
  <c r="E178" i="7"/>
  <c r="C67" i="6"/>
  <c r="E14" i="7"/>
  <c r="B83" i="7"/>
  <c r="C62" i="6"/>
  <c r="E21" i="7"/>
  <c r="E21" i="6"/>
  <c r="E3" i="7"/>
  <c r="B131" i="6"/>
  <c r="D121" i="7"/>
  <c r="D63" i="6"/>
  <c r="D188" i="7"/>
  <c r="B57" i="6"/>
  <c r="B17" i="6"/>
  <c r="D166" i="7"/>
  <c r="E144" i="6"/>
  <c r="D106" i="7"/>
  <c r="E105" i="7"/>
  <c r="B157" i="6"/>
  <c r="E49" i="6"/>
  <c r="C30" i="6"/>
  <c r="C29" i="7"/>
  <c r="D100" i="7"/>
  <c r="B145" i="6"/>
  <c r="C54" i="7"/>
  <c r="B172" i="7"/>
  <c r="C121" i="6"/>
  <c r="B62" i="7"/>
  <c r="C103" i="6"/>
  <c r="C103" i="7"/>
  <c r="E162" i="6"/>
  <c r="E162" i="7"/>
  <c r="E186" i="6"/>
  <c r="E186" i="7"/>
  <c r="E129" i="7"/>
  <c r="C154" i="6"/>
  <c r="C154" i="7"/>
  <c r="C44" i="6"/>
  <c r="C44" i="7"/>
  <c r="D11" i="7"/>
  <c r="C23" i="6"/>
  <c r="C23" i="7"/>
  <c r="B7" i="7"/>
  <c r="C20" i="7"/>
  <c r="E182" i="7"/>
  <c r="E18" i="7"/>
  <c r="E172" i="7"/>
  <c r="B18" i="7"/>
  <c r="C46" i="6"/>
  <c r="E46" i="7"/>
  <c r="E46" i="6"/>
  <c r="D175" i="6"/>
  <c r="C185" i="7"/>
  <c r="B25" i="7"/>
  <c r="E171" i="7"/>
  <c r="D64" i="6"/>
  <c r="E139" i="6"/>
  <c r="C96" i="6"/>
  <c r="C96" i="7"/>
  <c r="D27" i="7"/>
  <c r="D82" i="7"/>
  <c r="E56" i="7"/>
  <c r="E38" i="7"/>
  <c r="E38" i="6"/>
  <c r="D108" i="6"/>
  <c r="E72" i="7"/>
  <c r="C153" i="7"/>
  <c r="B183" i="7"/>
  <c r="B167" i="7"/>
  <c r="C9" i="7"/>
  <c r="D70" i="7"/>
  <c r="C22" i="6"/>
  <c r="C22" i="7"/>
  <c r="D28" i="7"/>
  <c r="B116" i="7"/>
  <c r="D124" i="6"/>
  <c r="B161" i="6"/>
  <c r="D102" i="7"/>
  <c r="C17" i="7"/>
  <c r="C38" i="6"/>
  <c r="D178" i="7"/>
  <c r="E170" i="7"/>
  <c r="B16" i="7"/>
  <c r="B35" i="6"/>
  <c r="B174" i="6"/>
  <c r="C128" i="7"/>
  <c r="C128" i="6"/>
  <c r="D51" i="7"/>
  <c r="C140" i="6"/>
  <c r="B84" i="7"/>
  <c r="D170" i="7"/>
  <c r="C168" i="7"/>
  <c r="E114" i="7"/>
  <c r="E48" i="6"/>
  <c r="E48" i="7"/>
  <c r="E115" i="6"/>
  <c r="E115" i="7"/>
  <c r="C15" i="7"/>
  <c r="B42" i="7"/>
  <c r="D33" i="7"/>
  <c r="E35" i="7"/>
  <c r="C125" i="7"/>
  <c r="D117" i="6"/>
  <c r="C69" i="7"/>
  <c r="E148" i="6"/>
  <c r="E148" i="7"/>
  <c r="C16" i="7"/>
  <c r="C84" i="7"/>
  <c r="E53" i="7"/>
  <c r="C57" i="7"/>
  <c r="E95" i="7"/>
  <c r="C173" i="6"/>
  <c r="C173" i="7"/>
  <c r="E50" i="7"/>
  <c r="C89" i="7"/>
  <c r="E32" i="6"/>
  <c r="E149" i="7"/>
  <c r="E8" i="6"/>
  <c r="E113" i="7"/>
  <c r="E113" i="6"/>
  <c r="C12" i="6"/>
  <c r="C12" i="7"/>
  <c r="D105" i="6"/>
  <c r="D61" i="6"/>
  <c r="D135" i="6"/>
  <c r="C134" i="7"/>
  <c r="D130" i="6"/>
  <c r="C115" i="6"/>
  <c r="C115" i="7"/>
  <c r="C68" i="6"/>
  <c r="C68" i="7"/>
  <c r="C171" i="6"/>
  <c r="C171" i="7"/>
  <c r="E29" i="7"/>
  <c r="E29" i="6"/>
  <c r="E23" i="6"/>
  <c r="E23" i="7"/>
  <c r="C82" i="6"/>
  <c r="C82" i="7"/>
  <c r="E173" i="7"/>
  <c r="E92" i="7"/>
  <c r="E165" i="6"/>
  <c r="E165" i="7"/>
  <c r="C65" i="6"/>
  <c r="C65" i="7"/>
  <c r="E89" i="7"/>
  <c r="E89" i="6"/>
  <c r="C31" i="6"/>
  <c r="C31" i="7"/>
  <c r="C27" i="6"/>
  <c r="C27" i="7"/>
  <c r="C160" i="6"/>
  <c r="C160" i="7"/>
  <c r="C6" i="6"/>
  <c r="C6" i="7"/>
  <c r="C47" i="7"/>
  <c r="C47" i="6"/>
  <c r="E143" i="7"/>
  <c r="E143" i="6"/>
  <c r="D156" i="7"/>
  <c r="D156" i="6"/>
  <c r="E116" i="7"/>
  <c r="E116" i="6"/>
  <c r="E80" i="6"/>
  <c r="E80" i="7"/>
  <c r="E140" i="6"/>
  <c r="E140" i="7"/>
  <c r="C165" i="7"/>
  <c r="C165" i="6"/>
  <c r="C2" i="6"/>
  <c r="C2" i="7"/>
  <c r="C136" i="7"/>
  <c r="C136" i="6"/>
  <c r="C139" i="6"/>
  <c r="C139" i="7"/>
  <c r="C167" i="6"/>
  <c r="C167" i="7"/>
  <c r="C37" i="7"/>
  <c r="C37" i="6"/>
  <c r="C161" i="6"/>
  <c r="C161" i="7"/>
  <c r="C151" i="6"/>
  <c r="C151" i="7"/>
  <c r="C94" i="6"/>
  <c r="C94" i="7"/>
  <c r="C75" i="6"/>
  <c r="C75" i="7"/>
  <c r="E64" i="6"/>
  <c r="E64" i="7"/>
  <c r="E88" i="7"/>
  <c r="E88" i="6"/>
  <c r="E78" i="6"/>
  <c r="E78" i="7"/>
  <c r="C123" i="6"/>
  <c r="C123" i="7"/>
  <c r="C126" i="6"/>
  <c r="C126" i="7"/>
  <c r="C110" i="6"/>
  <c r="C110" i="7"/>
  <c r="E59" i="6"/>
  <c r="E59" i="7"/>
  <c r="E104" i="6"/>
  <c r="E104" i="7"/>
  <c r="E44" i="7"/>
  <c r="E44" i="6"/>
  <c r="E111" i="6"/>
  <c r="E111" i="7"/>
  <c r="C149" i="7"/>
  <c r="C149" i="6"/>
  <c r="C78" i="6"/>
  <c r="C78" i="7"/>
  <c r="E146" i="7"/>
  <c r="E146" i="6"/>
  <c r="C32" i="6"/>
  <c r="C32" i="7"/>
  <c r="C40" i="6"/>
  <c r="C40" i="7"/>
  <c r="E79" i="7"/>
  <c r="C162" i="7"/>
  <c r="C162" i="6"/>
  <c r="B149" i="6"/>
  <c r="B149" i="7"/>
  <c r="E41" i="6"/>
  <c r="E41" i="7"/>
  <c r="E93" i="6"/>
  <c r="E93" i="7"/>
  <c r="C98" i="6"/>
  <c r="C98" i="7"/>
  <c r="C61" i="7"/>
  <c r="C61" i="6"/>
  <c r="D173" i="7"/>
  <c r="E155" i="6"/>
  <c r="E155" i="7"/>
  <c r="C145" i="7"/>
  <c r="C145" i="6"/>
  <c r="C109" i="6"/>
  <c r="C109" i="7"/>
  <c r="C138" i="7"/>
  <c r="C138" i="6"/>
  <c r="C144" i="7"/>
  <c r="C144" i="6"/>
  <c r="E37" i="6"/>
  <c r="E37" i="7"/>
  <c r="C146" i="6"/>
  <c r="C146" i="7"/>
  <c r="C152" i="7"/>
  <c r="C152" i="6"/>
  <c r="E101" i="6"/>
  <c r="E101" i="7"/>
  <c r="C163" i="6"/>
  <c r="C163" i="7"/>
  <c r="C100" i="6"/>
  <c r="C100" i="7"/>
  <c r="E85" i="6"/>
  <c r="E85" i="7"/>
  <c r="C88" i="7"/>
  <c r="C88" i="6"/>
  <c r="E177" i="6"/>
  <c r="E177" i="7"/>
  <c r="E12" i="7"/>
  <c r="E12" i="6"/>
  <c r="C131" i="7"/>
  <c r="C131" i="6"/>
  <c r="E27" i="6"/>
  <c r="E27" i="7"/>
  <c r="D154" i="7"/>
  <c r="C118" i="6"/>
  <c r="C118" i="7"/>
  <c r="E16" i="6"/>
  <c r="E16" i="7"/>
  <c r="E141" i="7"/>
  <c r="E141" i="6"/>
  <c r="E67" i="7"/>
  <c r="E67" i="6"/>
  <c r="C99" i="6"/>
  <c r="C99" i="7"/>
  <c r="B181" i="7"/>
  <c r="B181" i="6"/>
  <c r="E142" i="6"/>
  <c r="E142" i="7"/>
  <c r="E77" i="6"/>
  <c r="E77" i="7"/>
  <c r="E43" i="6"/>
  <c r="E43" i="7"/>
  <c r="E42" i="6"/>
  <c r="E42" i="7"/>
  <c r="E128" i="6"/>
  <c r="E128" i="7"/>
  <c r="C159" i="6"/>
  <c r="C159" i="7"/>
  <c r="C70" i="7"/>
  <c r="C70" i="6"/>
  <c r="E17" i="6"/>
  <c r="E17" i="7"/>
  <c r="E168" i="7"/>
  <c r="E168" i="6"/>
  <c r="C127" i="7"/>
  <c r="C127" i="6"/>
  <c r="E25" i="6"/>
  <c r="E25" i="7"/>
  <c r="C51" i="7"/>
  <c r="C51" i="6"/>
  <c r="C164" i="6"/>
  <c r="C164" i="7"/>
  <c r="E26" i="6"/>
  <c r="E26" i="7"/>
  <c r="E121" i="6"/>
  <c r="E121" i="7"/>
  <c r="E87" i="6"/>
  <c r="E87" i="7"/>
  <c r="C148" i="7"/>
  <c r="C148" i="6"/>
  <c r="D72" i="7"/>
  <c r="E76" i="6"/>
  <c r="E76" i="7"/>
  <c r="C169" i="6"/>
  <c r="C169" i="7"/>
  <c r="E157" i="6"/>
  <c r="E157" i="7"/>
  <c r="E28" i="7"/>
  <c r="E28" i="6"/>
  <c r="E9" i="6"/>
  <c r="E9" i="7"/>
  <c r="E52" i="7"/>
  <c r="E52" i="6"/>
  <c r="C105" i="6"/>
  <c r="C105" i="7"/>
  <c r="E126" i="7"/>
  <c r="E126" i="6"/>
  <c r="C14" i="6"/>
  <c r="C14" i="7"/>
  <c r="D83" i="7"/>
  <c r="D83" i="6"/>
  <c r="E65" i="6"/>
  <c r="E65" i="7"/>
  <c r="B169" i="7"/>
  <c r="B169" i="6"/>
  <c r="E57" i="7"/>
  <c r="E91" i="6"/>
  <c r="E91" i="7"/>
  <c r="E69" i="7"/>
  <c r="E69" i="6"/>
  <c r="B180" i="6"/>
  <c r="B180" i="7"/>
  <c r="D49" i="7"/>
  <c r="B142" i="7"/>
  <c r="B142" i="6"/>
</calcChain>
</file>

<file path=xl/sharedStrings.xml><?xml version="1.0" encoding="utf-8"?>
<sst xmlns="http://schemas.openxmlformats.org/spreadsheetml/2006/main" count="57" uniqueCount="38">
  <si>
    <t>Node</t>
  </si>
  <si>
    <t>Nx</t>
  </si>
  <si>
    <t>Ny</t>
  </si>
  <si>
    <t>Nxy</t>
  </si>
  <si>
    <t>Mx</t>
  </si>
  <si>
    <t>My</t>
  </si>
  <si>
    <t>Mxy</t>
  </si>
  <si>
    <t>User data</t>
  </si>
  <si>
    <t>Store as calculated</t>
  </si>
  <si>
    <t>Mx(T)</t>
  </si>
  <si>
    <t>Mø(T)</t>
  </si>
  <si>
    <t>Mx(B)</t>
  </si>
  <si>
    <t>Mø(B)</t>
  </si>
  <si>
    <t>not required</t>
  </si>
  <si>
    <t>Angle of reinforcement, ø</t>
  </si>
  <si>
    <t>(enter 90 if orthogonal)</t>
  </si>
  <si>
    <t>cotø</t>
  </si>
  <si>
    <t>Angle ø in radians</t>
  </si>
  <si>
    <t>sinø</t>
  </si>
  <si>
    <t>MxT1</t>
  </si>
  <si>
    <t>MøT1</t>
  </si>
  <si>
    <t>MøT2</t>
  </si>
  <si>
    <t>MxT3</t>
  </si>
  <si>
    <t>My(T)</t>
  </si>
  <si>
    <t>My(B)</t>
  </si>
  <si>
    <t>MxB1</t>
  </si>
  <si>
    <t>MøB1</t>
  </si>
  <si>
    <t>MøB2</t>
  </si>
  <si>
    <t>MxB3</t>
  </si>
  <si>
    <t>d</t>
  </si>
  <si>
    <t>not used</t>
  </si>
  <si>
    <t>dB</t>
  </si>
  <si>
    <t>dT</t>
  </si>
  <si>
    <t>cscø</t>
  </si>
  <si>
    <t>m</t>
  </si>
  <si>
    <t>Depth of slab, h</t>
  </si>
  <si>
    <t>Cover (Top), cT</t>
  </si>
  <si>
    <t>Cover (Bottom), cB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</si>
</sst>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</font>
    <font>
      <sz val="10"/>
      <color indexed="12"/>
      <name val="Arial"/>
      <family val="2"/>
    </font>
    <font>
      <b/>
      <sz val="10"/>
      <color indexed="12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11" fontId="1" fillId="0" borderId="0" xfId="0" applyNumberFormat="1" applyFont="1"/>
    <xf numFmtId="0" fontId="3" fillId="0" borderId="0" xfId="0" applyFont="1"/>
    <xf numFmtId="0" fontId="4" fillId="0" borderId="0" xfId="0" applyFont="1"/>
    <xf numFmtId="0" fontId="2" fillId="0" borderId="0" xfId="0" applyFont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VR098c%20calc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ser input"/>
      <sheetName val="Stress from PRW"/>
      <sheetName val="Morely"/>
      <sheetName val="C-N"/>
      <sheetName val="summary"/>
      <sheetName val="W-A from PRW"/>
      <sheetName val="compare"/>
    </sheetNames>
    <sheetDataSet>
      <sheetData sheetId="0" refreshError="1"/>
      <sheetData sheetId="1" refreshError="1"/>
      <sheetData sheetId="2" refreshError="1"/>
      <sheetData sheetId="3">
        <row r="1">
          <cell r="F1" t="str">
            <v>Nx(T)</v>
          </cell>
          <cell r="G1" t="str">
            <v>Nø(T)</v>
          </cell>
          <cell r="L1" t="str">
            <v>Nx(B)</v>
          </cell>
          <cell r="M1" t="str">
            <v>Nø(B)</v>
          </cell>
        </row>
        <row r="2">
          <cell r="F2">
            <v>0</v>
          </cell>
          <cell r="G2">
            <v>9223.0679159045303</v>
          </cell>
          <cell r="L2">
            <v>0</v>
          </cell>
          <cell r="M2">
            <v>21628.197310900669</v>
          </cell>
        </row>
        <row r="3">
          <cell r="F3">
            <v>188732.44199168414</v>
          </cell>
          <cell r="G3">
            <v>116334.53349584209</v>
          </cell>
          <cell r="L3">
            <v>247824.01885276131</v>
          </cell>
          <cell r="M3">
            <v>118538.19692638065</v>
          </cell>
        </row>
        <row r="4">
          <cell r="F4">
            <v>0</v>
          </cell>
          <cell r="G4">
            <v>58473.213078992041</v>
          </cell>
          <cell r="L4">
            <v>25891.704375357396</v>
          </cell>
          <cell r="M4">
            <v>76211.102187678713</v>
          </cell>
        </row>
        <row r="5">
          <cell r="F5">
            <v>0</v>
          </cell>
          <cell r="G5">
            <v>3179.9272923080794</v>
          </cell>
          <cell r="L5">
            <v>413619.00991737307</v>
          </cell>
          <cell r="M5">
            <v>19970.567458686528</v>
          </cell>
        </row>
        <row r="6">
          <cell r="F6">
            <v>0</v>
          </cell>
          <cell r="G6">
            <v>17927.340154999732</v>
          </cell>
          <cell r="L6">
            <v>891096.61426189018</v>
          </cell>
          <cell r="M6">
            <v>56359.607130945114</v>
          </cell>
        </row>
        <row r="7">
          <cell r="F7">
            <v>0</v>
          </cell>
          <cell r="G7">
            <v>16056.146090322132</v>
          </cell>
          <cell r="L7">
            <v>1310379.9266737467</v>
          </cell>
          <cell r="M7">
            <v>61665.588336873261</v>
          </cell>
        </row>
        <row r="8">
          <cell r="F8">
            <v>0</v>
          </cell>
          <cell r="G8">
            <v>16726.483901942695</v>
          </cell>
          <cell r="L8">
            <v>1639642.289268377</v>
          </cell>
          <cell r="M8">
            <v>68419.669634188438</v>
          </cell>
        </row>
        <row r="9">
          <cell r="F9">
            <v>0</v>
          </cell>
          <cell r="G9">
            <v>14811.868395144085</v>
          </cell>
          <cell r="L9">
            <v>1826492.7943492571</v>
          </cell>
          <cell r="M9">
            <v>68766.347174628565</v>
          </cell>
        </row>
        <row r="10">
          <cell r="F10">
            <v>0</v>
          </cell>
          <cell r="G10">
            <v>11655.436905614795</v>
          </cell>
          <cell r="L10">
            <v>1857570.0057125718</v>
          </cell>
          <cell r="M10">
            <v>68155.735356285775</v>
          </cell>
        </row>
        <row r="11">
          <cell r="F11">
            <v>0</v>
          </cell>
          <cell r="G11">
            <v>8743.4869481400747</v>
          </cell>
          <cell r="L11">
            <v>1727589.4664485888</v>
          </cell>
          <cell r="M11">
            <v>64848.795724294476</v>
          </cell>
        </row>
        <row r="12">
          <cell r="F12">
            <v>0</v>
          </cell>
          <cell r="G12">
            <v>1089.7533863705819</v>
          </cell>
          <cell r="L12">
            <v>1427013.2142244696</v>
          </cell>
          <cell r="M12">
            <v>65016.907112234767</v>
          </cell>
        </row>
        <row r="13">
          <cell r="F13">
            <v>0</v>
          </cell>
          <cell r="G13">
            <v>0</v>
          </cell>
          <cell r="L13">
            <v>913978.45807710942</v>
          </cell>
          <cell r="M13">
            <v>40473.916538554658</v>
          </cell>
        </row>
        <row r="14">
          <cell r="F14">
            <v>0</v>
          </cell>
          <cell r="G14">
            <v>0</v>
          </cell>
          <cell r="L14">
            <v>0</v>
          </cell>
          <cell r="M14">
            <v>14272.817104634938</v>
          </cell>
        </row>
        <row r="15">
          <cell r="F15">
            <v>0</v>
          </cell>
          <cell r="G15">
            <v>18416.142095582709</v>
          </cell>
          <cell r="L15">
            <v>225663.98208638979</v>
          </cell>
          <cell r="M15">
            <v>39635.178543194888</v>
          </cell>
        </row>
        <row r="16">
          <cell r="F16">
            <v>0</v>
          </cell>
          <cell r="G16">
            <v>13241.025638454588</v>
          </cell>
          <cell r="L16">
            <v>653823.65060924413</v>
          </cell>
          <cell r="M16">
            <v>39829.375304622052</v>
          </cell>
        </row>
        <row r="17">
          <cell r="F17">
            <v>0</v>
          </cell>
          <cell r="G17">
            <v>16633.26666088108</v>
          </cell>
          <cell r="L17">
            <v>1100522.1637254085</v>
          </cell>
          <cell r="M17">
            <v>58264.144362704232</v>
          </cell>
        </row>
        <row r="18">
          <cell r="F18">
            <v>0</v>
          </cell>
          <cell r="G18">
            <v>16675.985768848022</v>
          </cell>
          <cell r="L18">
            <v>1475984.2021142463</v>
          </cell>
          <cell r="M18">
            <v>65533.538557123138</v>
          </cell>
        </row>
        <row r="19">
          <cell r="F19">
            <v>0</v>
          </cell>
          <cell r="G19">
            <v>15648.392661213722</v>
          </cell>
          <cell r="L19">
            <v>1733435.2027570526</v>
          </cell>
          <cell r="M19">
            <v>68606.888878526268</v>
          </cell>
        </row>
        <row r="20">
          <cell r="F20">
            <v>0</v>
          </cell>
          <cell r="G20">
            <v>13236.834613748269</v>
          </cell>
          <cell r="L20">
            <v>1842078.9593192698</v>
          </cell>
          <cell r="M20">
            <v>68574.479659634962</v>
          </cell>
        </row>
        <row r="21">
          <cell r="F21">
            <v>0</v>
          </cell>
          <cell r="G21">
            <v>10032.534568549252</v>
          </cell>
          <cell r="L21">
            <v>1791594.2948722949</v>
          </cell>
          <cell r="M21">
            <v>65875.297436147594</v>
          </cell>
        </row>
        <row r="22">
          <cell r="F22">
            <v>0</v>
          </cell>
          <cell r="G22">
            <v>6033.3493248186742</v>
          </cell>
          <cell r="L22">
            <v>1579791.5000958084</v>
          </cell>
          <cell r="M22">
            <v>67789.580047904237</v>
          </cell>
        </row>
        <row r="23">
          <cell r="F23">
            <v>0</v>
          </cell>
          <cell r="G23">
            <v>2197.3389755209587</v>
          </cell>
          <cell r="L23">
            <v>1166556.5116154817</v>
          </cell>
          <cell r="M23">
            <v>42257.730807740794</v>
          </cell>
        </row>
        <row r="24">
          <cell r="F24">
            <v>0</v>
          </cell>
          <cell r="G24">
            <v>9835.3477761431332</v>
          </cell>
          <cell r="L24">
            <v>583435.51385772764</v>
          </cell>
          <cell r="M24">
            <v>87600.381928863848</v>
          </cell>
        </row>
        <row r="25">
          <cell r="F25">
            <v>409366.41666666669</v>
          </cell>
          <cell r="G25">
            <v>35655.258882427006</v>
          </cell>
          <cell r="L25">
            <v>465993.91666666663</v>
          </cell>
          <cell r="M25">
            <v>73280.94185807895</v>
          </cell>
        </row>
        <row r="26">
          <cell r="F26">
            <v>311571.41868708783</v>
          </cell>
          <cell r="G26">
            <v>289399.83434354397</v>
          </cell>
          <cell r="L26">
            <v>106736.18444335727</v>
          </cell>
          <cell r="M26">
            <v>0</v>
          </cell>
        </row>
        <row r="27">
          <cell r="F27">
            <v>450883.42072727869</v>
          </cell>
          <cell r="G27">
            <v>339313.5853636394</v>
          </cell>
          <cell r="L27">
            <v>189956.31102022866</v>
          </cell>
          <cell r="M27">
            <v>0</v>
          </cell>
        </row>
        <row r="28">
          <cell r="F28">
            <v>512615.44715293858</v>
          </cell>
          <cell r="G28">
            <v>305123.97357646935</v>
          </cell>
          <cell r="L28">
            <v>307594.05789870757</v>
          </cell>
          <cell r="M28">
            <v>71875.778949353786</v>
          </cell>
        </row>
        <row r="29">
          <cell r="F29">
            <v>569222.94406564045</v>
          </cell>
          <cell r="G29">
            <v>285149.15953282022</v>
          </cell>
          <cell r="L29">
            <v>421438.73083803029</v>
          </cell>
          <cell r="M29">
            <v>126236.67791901517</v>
          </cell>
        </row>
        <row r="30">
          <cell r="F30">
            <v>591084.1614673608</v>
          </cell>
          <cell r="G30">
            <v>240626.46198368038</v>
          </cell>
          <cell r="L30">
            <v>498725.82744619367</v>
          </cell>
          <cell r="M30">
            <v>144508.53247309683</v>
          </cell>
        </row>
        <row r="31">
          <cell r="F31">
            <v>597846.92246372881</v>
          </cell>
          <cell r="G31">
            <v>195643.71123186441</v>
          </cell>
          <cell r="L31">
            <v>467205.35134674079</v>
          </cell>
          <cell r="M31">
            <v>80917.425673370381</v>
          </cell>
        </row>
        <row r="32">
          <cell r="F32">
            <v>509618.92727340199</v>
          </cell>
          <cell r="G32">
            <v>108231.088636701</v>
          </cell>
          <cell r="L32">
            <v>463609.91666666663</v>
          </cell>
          <cell r="M32">
            <v>73351.696697205276</v>
          </cell>
        </row>
        <row r="33">
          <cell r="F33">
            <v>395240.55000000005</v>
          </cell>
          <cell r="G33">
            <v>51849.033572312954</v>
          </cell>
          <cell r="L33">
            <v>440782.21666666667</v>
          </cell>
          <cell r="M33">
            <v>90140.925660791938</v>
          </cell>
        </row>
        <row r="34">
          <cell r="F34">
            <v>339976.5</v>
          </cell>
          <cell r="G34">
            <v>65179.128205916961</v>
          </cell>
          <cell r="L34">
            <v>387553.16666666663</v>
          </cell>
          <cell r="M34">
            <v>96133.207945834845</v>
          </cell>
        </row>
        <row r="35">
          <cell r="F35">
            <v>303658.79166666663</v>
          </cell>
          <cell r="G35">
            <v>25449.817987782728</v>
          </cell>
          <cell r="L35">
            <v>343798.54166666663</v>
          </cell>
          <cell r="M35">
            <v>109662.20205750906</v>
          </cell>
        </row>
        <row r="36">
          <cell r="F36">
            <v>245012.72769837797</v>
          </cell>
          <cell r="G36">
            <v>192775.42634918896</v>
          </cell>
          <cell r="L36">
            <v>167909.75342164747</v>
          </cell>
          <cell r="M36">
            <v>21810.314210823737</v>
          </cell>
        </row>
        <row r="37">
          <cell r="F37">
            <v>391827.32656926528</v>
          </cell>
          <cell r="G37">
            <v>330319.78828463267</v>
          </cell>
          <cell r="L37">
            <v>150671.39978073834</v>
          </cell>
          <cell r="M37">
            <v>0</v>
          </cell>
        </row>
        <row r="38">
          <cell r="F38">
            <v>477374.60188004875</v>
          </cell>
          <cell r="G38">
            <v>317818.55094002432</v>
          </cell>
          <cell r="L38">
            <v>246167.04482671904</v>
          </cell>
          <cell r="M38">
            <v>25532.272413359526</v>
          </cell>
        </row>
        <row r="39">
          <cell r="F39">
            <v>539362.23057310237</v>
          </cell>
          <cell r="G39">
            <v>293827.99028655118</v>
          </cell>
          <cell r="L39">
            <v>366221.92346916161</v>
          </cell>
          <cell r="M39">
            <v>100834.08673458081</v>
          </cell>
        </row>
        <row r="40">
          <cell r="F40">
            <v>580832.94875574089</v>
          </cell>
          <cell r="G40">
            <v>263490.28687787044</v>
          </cell>
          <cell r="L40">
            <v>459522.59081101662</v>
          </cell>
          <cell r="M40">
            <v>135092.48290550834</v>
          </cell>
        </row>
        <row r="41">
          <cell r="F41">
            <v>593591.0364919561</v>
          </cell>
          <cell r="G41">
            <v>217557.39324597805</v>
          </cell>
          <cell r="L41">
            <v>482749.89138419233</v>
          </cell>
          <cell r="M41">
            <v>112003.0706920962</v>
          </cell>
        </row>
        <row r="42">
          <cell r="F42">
            <v>553280.20012277726</v>
          </cell>
          <cell r="G42">
            <v>150405.66256138863</v>
          </cell>
          <cell r="L42">
            <v>453791.79166666663</v>
          </cell>
          <cell r="M42">
            <v>65285.627087934263</v>
          </cell>
        </row>
        <row r="43">
          <cell r="F43">
            <v>435641.40736839513</v>
          </cell>
          <cell r="G43">
            <v>61379.203684197608</v>
          </cell>
          <cell r="L43">
            <v>453441.99999999994</v>
          </cell>
          <cell r="M43">
            <v>81662.024984655378</v>
          </cell>
        </row>
        <row r="44">
          <cell r="F44">
            <v>368122.43333333329</v>
          </cell>
          <cell r="G44">
            <v>58348.874295629292</v>
          </cell>
          <cell r="L44">
            <v>414878.26666666666</v>
          </cell>
          <cell r="M44">
            <v>93453.306730132404</v>
          </cell>
        </row>
        <row r="45">
          <cell r="F45">
            <v>321099.08333333331</v>
          </cell>
          <cell r="G45">
            <v>54075.15034289092</v>
          </cell>
          <cell r="L45">
            <v>368016.58333333326</v>
          </cell>
          <cell r="M45">
            <v>99149.830525975005</v>
          </cell>
        </row>
        <row r="46">
          <cell r="F46">
            <v>355588.91666666669</v>
          </cell>
          <cell r="G46">
            <v>22914.496931205562</v>
          </cell>
          <cell r="L46">
            <v>400710.74999999994</v>
          </cell>
          <cell r="M46">
            <v>95238.560598825119</v>
          </cell>
        </row>
        <row r="47">
          <cell r="F47">
            <v>0</v>
          </cell>
          <cell r="G47">
            <v>0</v>
          </cell>
          <cell r="L47">
            <v>119259.40735415551</v>
          </cell>
          <cell r="M47">
            <v>257822.20367707778</v>
          </cell>
        </row>
        <row r="48">
          <cell r="F48">
            <v>0</v>
          </cell>
          <cell r="G48">
            <v>115407.54828651868</v>
          </cell>
          <cell r="L48">
            <v>1802772.467402719</v>
          </cell>
          <cell r="M48">
            <v>353325.10870135954</v>
          </cell>
        </row>
        <row r="49">
          <cell r="F49">
            <v>0</v>
          </cell>
          <cell r="G49">
            <v>21523.512404697474</v>
          </cell>
          <cell r="L49">
            <v>2116657.3361847345</v>
          </cell>
          <cell r="M49">
            <v>221341.71309236719</v>
          </cell>
        </row>
        <row r="50">
          <cell r="F50">
            <v>0</v>
          </cell>
          <cell r="G50">
            <v>31363.183860867084</v>
          </cell>
          <cell r="L50">
            <v>2507512.3249673676</v>
          </cell>
          <cell r="M50">
            <v>149269.89348368373</v>
          </cell>
        </row>
        <row r="51">
          <cell r="F51">
            <v>0</v>
          </cell>
          <cell r="G51">
            <v>20447.773001548052</v>
          </cell>
          <cell r="L51">
            <v>2731560.3989632768</v>
          </cell>
          <cell r="M51">
            <v>123924.05698163841</v>
          </cell>
        </row>
        <row r="52">
          <cell r="F52">
            <v>0</v>
          </cell>
          <cell r="G52">
            <v>19141.566208885899</v>
          </cell>
          <cell r="L52">
            <v>2746083.6726886937</v>
          </cell>
          <cell r="M52">
            <v>84770.511344346771</v>
          </cell>
        </row>
        <row r="53">
          <cell r="F53">
            <v>0</v>
          </cell>
          <cell r="G53">
            <v>11364.329809882951</v>
          </cell>
          <cell r="L53">
            <v>2568191.0590067767</v>
          </cell>
          <cell r="M53">
            <v>49494.592003388156</v>
          </cell>
        </row>
        <row r="54">
          <cell r="F54">
            <v>0</v>
          </cell>
          <cell r="G54">
            <v>9020.8204667799491</v>
          </cell>
          <cell r="L54">
            <v>2206401.6026999597</v>
          </cell>
          <cell r="M54">
            <v>21136.088849979868</v>
          </cell>
        </row>
        <row r="55">
          <cell r="F55">
            <v>0</v>
          </cell>
          <cell r="G55">
            <v>8090.9377550370718</v>
          </cell>
          <cell r="L55">
            <v>1791142.3637219635</v>
          </cell>
          <cell r="M55">
            <v>0</v>
          </cell>
        </row>
        <row r="56">
          <cell r="F56">
            <v>0</v>
          </cell>
          <cell r="G56">
            <v>10848.867259815766</v>
          </cell>
          <cell r="L56">
            <v>1302748.5249999999</v>
          </cell>
          <cell r="M56">
            <v>31624.358028872593</v>
          </cell>
        </row>
        <row r="57">
          <cell r="F57">
            <v>0</v>
          </cell>
          <cell r="G57">
            <v>6466.7911435566321</v>
          </cell>
          <cell r="L57">
            <v>858684.08333333326</v>
          </cell>
          <cell r="M57">
            <v>31285.321318901297</v>
          </cell>
        </row>
        <row r="58">
          <cell r="F58">
            <v>0</v>
          </cell>
          <cell r="G58">
            <v>0</v>
          </cell>
          <cell r="L58">
            <v>1219879.7225983068</v>
          </cell>
          <cell r="M58">
            <v>476213.6112991533</v>
          </cell>
        </row>
        <row r="59">
          <cell r="F59">
            <v>0</v>
          </cell>
          <cell r="G59">
            <v>114546.8391364675</v>
          </cell>
          <cell r="L59">
            <v>1685294.4228999249</v>
          </cell>
          <cell r="M59">
            <v>96689.586449962473</v>
          </cell>
        </row>
        <row r="60">
          <cell r="F60">
            <v>0</v>
          </cell>
          <cell r="G60">
            <v>9030.3194573386336</v>
          </cell>
          <cell r="L60">
            <v>2334483.6589870281</v>
          </cell>
          <cell r="M60">
            <v>211338.60449351402</v>
          </cell>
        </row>
        <row r="61">
          <cell r="F61">
            <v>0</v>
          </cell>
          <cell r="G61">
            <v>29315.922612973271</v>
          </cell>
          <cell r="L61">
            <v>2612393.6252677008</v>
          </cell>
          <cell r="M61">
            <v>129830.60513385017</v>
          </cell>
        </row>
        <row r="62">
          <cell r="F62">
            <v>0</v>
          </cell>
          <cell r="G62">
            <v>17496.958724665728</v>
          </cell>
          <cell r="L62">
            <v>2737973.5921924151</v>
          </cell>
          <cell r="M62">
            <v>104127.9210962076</v>
          </cell>
        </row>
        <row r="63">
          <cell r="F63">
            <v>0</v>
          </cell>
          <cell r="G63">
            <v>16284.391039468081</v>
          </cell>
          <cell r="L63">
            <v>2659587.552330113</v>
          </cell>
          <cell r="M63">
            <v>69098.831165056297</v>
          </cell>
        </row>
        <row r="64">
          <cell r="F64">
            <v>0</v>
          </cell>
          <cell r="G64">
            <v>15172.18590336823</v>
          </cell>
          <cell r="L64">
            <v>2397497.8092702734</v>
          </cell>
          <cell r="M64">
            <v>41609.904635136758</v>
          </cell>
        </row>
        <row r="65">
          <cell r="F65">
            <v>0</v>
          </cell>
          <cell r="G65">
            <v>5427.7711557123066</v>
          </cell>
          <cell r="L65">
            <v>1981403.114628538</v>
          </cell>
          <cell r="M65">
            <v>0</v>
          </cell>
        </row>
        <row r="66">
          <cell r="F66">
            <v>0</v>
          </cell>
          <cell r="G66">
            <v>5105.3380301509587</v>
          </cell>
          <cell r="L66">
            <v>1548752.1916666667</v>
          </cell>
          <cell r="M66">
            <v>11932.140598147667</v>
          </cell>
        </row>
        <row r="67">
          <cell r="F67">
            <v>0</v>
          </cell>
          <cell r="G67">
            <v>7322.6839976613819</v>
          </cell>
          <cell r="L67">
            <v>1064432.7516666667</v>
          </cell>
          <cell r="M67">
            <v>31777.710308949994</v>
          </cell>
        </row>
        <row r="68">
          <cell r="F68">
            <v>94567.754774715475</v>
          </cell>
          <cell r="G68">
            <v>21094.939887357737</v>
          </cell>
          <cell r="L68">
            <v>674173.79166666663</v>
          </cell>
          <cell r="M68">
            <v>51736.525619355976</v>
          </cell>
        </row>
        <row r="69">
          <cell r="F69">
            <v>0</v>
          </cell>
          <cell r="G69">
            <v>127757.80057479063</v>
          </cell>
          <cell r="L69">
            <v>29238.258273381201</v>
          </cell>
          <cell r="M69">
            <v>201888.19163669058</v>
          </cell>
        </row>
        <row r="70">
          <cell r="F70">
            <v>0</v>
          </cell>
          <cell r="G70">
            <v>78152.708355583876</v>
          </cell>
          <cell r="L70">
            <v>108366.58929677533</v>
          </cell>
          <cell r="M70">
            <v>176526.54464838767</v>
          </cell>
        </row>
        <row r="71">
          <cell r="F71">
            <v>0</v>
          </cell>
          <cell r="G71">
            <v>46244.735104381929</v>
          </cell>
          <cell r="L71">
            <v>117140.40829994951</v>
          </cell>
          <cell r="M71">
            <v>230472.95414997474</v>
          </cell>
        </row>
        <row r="72">
          <cell r="F72">
            <v>0</v>
          </cell>
          <cell r="G72">
            <v>6590.2413649534765</v>
          </cell>
          <cell r="L72">
            <v>82143.655709275612</v>
          </cell>
          <cell r="M72">
            <v>258526.45285463778</v>
          </cell>
        </row>
        <row r="73">
          <cell r="F73">
            <v>0</v>
          </cell>
          <cell r="G73">
            <v>0</v>
          </cell>
          <cell r="L73">
            <v>0</v>
          </cell>
          <cell r="M73">
            <v>228842.54765834383</v>
          </cell>
        </row>
        <row r="74">
          <cell r="F74">
            <v>0</v>
          </cell>
          <cell r="G74">
            <v>0</v>
          </cell>
          <cell r="L74">
            <v>0</v>
          </cell>
          <cell r="M74">
            <v>103909.24726822491</v>
          </cell>
        </row>
        <row r="75">
          <cell r="F75">
            <v>0</v>
          </cell>
          <cell r="G75">
            <v>0</v>
          </cell>
          <cell r="L75">
            <v>0</v>
          </cell>
          <cell r="M75">
            <v>18118.677803248356</v>
          </cell>
        </row>
        <row r="76">
          <cell r="F76">
            <v>0</v>
          </cell>
          <cell r="G76">
            <v>0</v>
          </cell>
          <cell r="L76">
            <v>0</v>
          </cell>
          <cell r="M76">
            <v>0</v>
          </cell>
        </row>
        <row r="77">
          <cell r="F77">
            <v>0</v>
          </cell>
          <cell r="G77">
            <v>68068.840098850356</v>
          </cell>
          <cell r="L77">
            <v>0</v>
          </cell>
          <cell r="M77">
            <v>0</v>
          </cell>
        </row>
        <row r="78">
          <cell r="F78">
            <v>0</v>
          </cell>
          <cell r="G78">
            <v>259709.9559437054</v>
          </cell>
          <cell r="L78">
            <v>10279.238319966127</v>
          </cell>
          <cell r="M78">
            <v>124293.18165998302</v>
          </cell>
        </row>
        <row r="79">
          <cell r="F79">
            <v>0</v>
          </cell>
          <cell r="G79">
            <v>0</v>
          </cell>
          <cell r="L79">
            <v>0</v>
          </cell>
          <cell r="M79">
            <v>40318.05875270535</v>
          </cell>
        </row>
        <row r="80">
          <cell r="F80">
            <v>0</v>
          </cell>
          <cell r="G80">
            <v>49326.616142551029</v>
          </cell>
          <cell r="L80">
            <v>19260.473288217298</v>
          </cell>
          <cell r="M80">
            <v>116210.36164410863</v>
          </cell>
        </row>
        <row r="81">
          <cell r="F81">
            <v>0</v>
          </cell>
          <cell r="G81">
            <v>61722.161433270114</v>
          </cell>
          <cell r="L81">
            <v>115205.60604521017</v>
          </cell>
          <cell r="M81">
            <v>205874.80302260508</v>
          </cell>
        </row>
        <row r="82">
          <cell r="F82">
            <v>0</v>
          </cell>
          <cell r="G82">
            <v>24489.067113277815</v>
          </cell>
          <cell r="L82">
            <v>99770.321523455859</v>
          </cell>
          <cell r="M82">
            <v>244704.41076172795</v>
          </cell>
        </row>
        <row r="83">
          <cell r="F83">
            <v>0</v>
          </cell>
          <cell r="G83">
            <v>0</v>
          </cell>
          <cell r="L83">
            <v>36418.988540448976</v>
          </cell>
          <cell r="M83">
            <v>248447.49427022444</v>
          </cell>
        </row>
        <row r="84">
          <cell r="F84">
            <v>0</v>
          </cell>
          <cell r="G84">
            <v>0</v>
          </cell>
          <cell r="L84">
            <v>0</v>
          </cell>
          <cell r="M84">
            <v>155594.03247890697</v>
          </cell>
        </row>
        <row r="85">
          <cell r="F85">
            <v>0</v>
          </cell>
          <cell r="G85">
            <v>0</v>
          </cell>
          <cell r="L85">
            <v>0</v>
          </cell>
          <cell r="M85">
            <v>58476.644124143495</v>
          </cell>
        </row>
        <row r="86">
          <cell r="F86">
            <v>0</v>
          </cell>
          <cell r="G86">
            <v>0</v>
          </cell>
          <cell r="L86">
            <v>0</v>
          </cell>
          <cell r="M86">
            <v>0</v>
          </cell>
        </row>
        <row r="87">
          <cell r="F87">
            <v>0</v>
          </cell>
          <cell r="G87">
            <v>22185.602050210622</v>
          </cell>
          <cell r="L87">
            <v>0</v>
          </cell>
          <cell r="M87">
            <v>0</v>
          </cell>
        </row>
        <row r="88">
          <cell r="F88">
            <v>0</v>
          </cell>
          <cell r="G88">
            <v>137878.65309128226</v>
          </cell>
          <cell r="L88">
            <v>0</v>
          </cell>
          <cell r="M88">
            <v>0</v>
          </cell>
        </row>
        <row r="89">
          <cell r="F89">
            <v>0</v>
          </cell>
          <cell r="G89">
            <v>40086.716866598661</v>
          </cell>
          <cell r="L89">
            <v>281693.23759227031</v>
          </cell>
          <cell r="M89">
            <v>405371.61879613512</v>
          </cell>
        </row>
        <row r="90">
          <cell r="F90">
            <v>0</v>
          </cell>
          <cell r="G90">
            <v>32033.556443532176</v>
          </cell>
          <cell r="L90">
            <v>702165.45086227031</v>
          </cell>
          <cell r="M90">
            <v>487212.2254311351</v>
          </cell>
        </row>
        <row r="91">
          <cell r="F91">
            <v>0</v>
          </cell>
          <cell r="G91">
            <v>9603.0996033211723</v>
          </cell>
          <cell r="L91">
            <v>1042763.8019842529</v>
          </cell>
          <cell r="M91">
            <v>763447.40099212644</v>
          </cell>
        </row>
        <row r="92">
          <cell r="F92">
            <v>0</v>
          </cell>
          <cell r="G92">
            <v>0</v>
          </cell>
          <cell r="L92">
            <v>1255320.5494299505</v>
          </cell>
          <cell r="M92">
            <v>981774.52471497515</v>
          </cell>
        </row>
        <row r="93">
          <cell r="F93">
            <v>0</v>
          </cell>
          <cell r="G93">
            <v>0</v>
          </cell>
          <cell r="L93">
            <v>1361209.6151109566</v>
          </cell>
          <cell r="M93">
            <v>1148445.5575554783</v>
          </cell>
        </row>
        <row r="94">
          <cell r="F94">
            <v>0</v>
          </cell>
          <cell r="G94">
            <v>0</v>
          </cell>
          <cell r="L94">
            <v>1379793.90053138</v>
          </cell>
          <cell r="M94">
            <v>1239447.20026569</v>
          </cell>
        </row>
        <row r="95">
          <cell r="F95">
            <v>0</v>
          </cell>
          <cell r="G95">
            <v>0</v>
          </cell>
          <cell r="L95">
            <v>1360819.2890432153</v>
          </cell>
          <cell r="M95">
            <v>1254048.3945216076</v>
          </cell>
        </row>
        <row r="96">
          <cell r="F96">
            <v>0</v>
          </cell>
          <cell r="G96">
            <v>0</v>
          </cell>
          <cell r="L96">
            <v>1399246.9907858316</v>
          </cell>
          <cell r="M96">
            <v>1233860.6703929156</v>
          </cell>
        </row>
        <row r="97">
          <cell r="F97">
            <v>0</v>
          </cell>
          <cell r="G97">
            <v>29971.680935542958</v>
          </cell>
          <cell r="L97">
            <v>1570049.3232404201</v>
          </cell>
          <cell r="M97">
            <v>1236218.6616202099</v>
          </cell>
        </row>
        <row r="98">
          <cell r="F98">
            <v>0</v>
          </cell>
          <cell r="G98">
            <v>161776.956407572</v>
          </cell>
          <cell r="L98">
            <v>1925755.0378620573</v>
          </cell>
          <cell r="M98">
            <v>1307742.2689310287</v>
          </cell>
        </row>
        <row r="99">
          <cell r="F99">
            <v>0</v>
          </cell>
          <cell r="G99">
            <v>452151.02801400458</v>
          </cell>
          <cell r="L99">
            <v>2980677.8446401656</v>
          </cell>
          <cell r="M99">
            <v>1629061.9223200823</v>
          </cell>
        </row>
        <row r="100">
          <cell r="F100">
            <v>0</v>
          </cell>
          <cell r="G100">
            <v>24166.00223904373</v>
          </cell>
          <cell r="L100">
            <v>1273207.3205395201</v>
          </cell>
          <cell r="M100">
            <v>539120.67276976001</v>
          </cell>
        </row>
        <row r="101">
          <cell r="F101">
            <v>0</v>
          </cell>
          <cell r="G101">
            <v>0</v>
          </cell>
          <cell r="L101">
            <v>1638599.1923642752</v>
          </cell>
          <cell r="M101">
            <v>859267.99618213763</v>
          </cell>
        </row>
        <row r="102">
          <cell r="F102">
            <v>0</v>
          </cell>
          <cell r="G102">
            <v>0</v>
          </cell>
          <cell r="L102">
            <v>1926617.7560920869</v>
          </cell>
          <cell r="M102">
            <v>1162756.0955460435</v>
          </cell>
        </row>
        <row r="103">
          <cell r="F103">
            <v>0</v>
          </cell>
          <cell r="G103">
            <v>0</v>
          </cell>
          <cell r="L103">
            <v>2114451.4051208827</v>
          </cell>
          <cell r="M103">
            <v>1417137.4525604411</v>
          </cell>
        </row>
        <row r="104">
          <cell r="F104">
            <v>0</v>
          </cell>
          <cell r="G104">
            <v>0</v>
          </cell>
          <cell r="L104">
            <v>2192307.4062137748</v>
          </cell>
          <cell r="M104">
            <v>1580223.7031068874</v>
          </cell>
        </row>
        <row r="105">
          <cell r="F105">
            <v>0</v>
          </cell>
          <cell r="G105">
            <v>0</v>
          </cell>
          <cell r="L105">
            <v>2210837.5105964132</v>
          </cell>
          <cell r="M105">
            <v>1587636.5052982066</v>
          </cell>
        </row>
        <row r="106">
          <cell r="F106">
            <v>0</v>
          </cell>
          <cell r="G106">
            <v>0</v>
          </cell>
          <cell r="L106">
            <v>2326808.9773592427</v>
          </cell>
          <cell r="M106">
            <v>1553565.9886796211</v>
          </cell>
        </row>
        <row r="107">
          <cell r="F107">
            <v>0</v>
          </cell>
          <cell r="G107">
            <v>0</v>
          </cell>
          <cell r="L107">
            <v>2558561.7447066288</v>
          </cell>
          <cell r="M107">
            <v>1491608.8473533143</v>
          </cell>
        </row>
        <row r="108">
          <cell r="F108">
            <v>0</v>
          </cell>
          <cell r="G108">
            <v>12485.561665088173</v>
          </cell>
          <cell r="L108">
            <v>2906857.1352558811</v>
          </cell>
          <cell r="M108">
            <v>1398101.0676279403</v>
          </cell>
        </row>
        <row r="109">
          <cell r="F109">
            <v>0</v>
          </cell>
          <cell r="G109">
            <v>227018.60739010657</v>
          </cell>
          <cell r="L109">
            <v>3385925.1513661239</v>
          </cell>
          <cell r="M109">
            <v>1207180.2756830622</v>
          </cell>
        </row>
        <row r="110">
          <cell r="F110">
            <v>0</v>
          </cell>
          <cell r="G110">
            <v>28361.269715840408</v>
          </cell>
          <cell r="L110">
            <v>1789384.493246817</v>
          </cell>
          <cell r="M110">
            <v>570746.07162340847</v>
          </cell>
        </row>
        <row r="111">
          <cell r="F111">
            <v>0</v>
          </cell>
          <cell r="G111">
            <v>0</v>
          </cell>
          <cell r="L111">
            <v>2198834.8754752306</v>
          </cell>
          <cell r="M111">
            <v>923751.68773761531</v>
          </cell>
        </row>
        <row r="112">
          <cell r="F112">
            <v>0</v>
          </cell>
          <cell r="G112">
            <v>0</v>
          </cell>
          <cell r="L112">
            <v>2598595.3366325181</v>
          </cell>
          <cell r="M112">
            <v>1322100.418316259</v>
          </cell>
        </row>
        <row r="113">
          <cell r="F113">
            <v>0</v>
          </cell>
          <cell r="G113">
            <v>0</v>
          </cell>
          <cell r="L113">
            <v>2872700.4536098083</v>
          </cell>
          <cell r="M113">
            <v>1683296.4768049042</v>
          </cell>
        </row>
        <row r="114">
          <cell r="F114">
            <v>0</v>
          </cell>
          <cell r="G114">
            <v>0</v>
          </cell>
          <cell r="L114">
            <v>2849495.4417809672</v>
          </cell>
          <cell r="M114">
            <v>1830216.4708904836</v>
          </cell>
        </row>
        <row r="115">
          <cell r="F115">
            <v>0</v>
          </cell>
          <cell r="G115">
            <v>0</v>
          </cell>
          <cell r="L115">
            <v>2801994.7929282724</v>
          </cell>
          <cell r="M115">
            <v>1797407.3964641364</v>
          </cell>
        </row>
        <row r="116">
          <cell r="F116">
            <v>0</v>
          </cell>
          <cell r="G116">
            <v>0</v>
          </cell>
          <cell r="L116">
            <v>2930946.2317671832</v>
          </cell>
          <cell r="M116">
            <v>1680366.6158835916</v>
          </cell>
        </row>
        <row r="117">
          <cell r="F117">
            <v>0</v>
          </cell>
          <cell r="G117">
            <v>0</v>
          </cell>
          <cell r="L117">
            <v>3144887.8297161511</v>
          </cell>
          <cell r="M117">
            <v>1573259.1648580753</v>
          </cell>
        </row>
        <row r="118">
          <cell r="F118">
            <v>0</v>
          </cell>
          <cell r="G118">
            <v>0</v>
          </cell>
          <cell r="L118">
            <v>3399423.3170000194</v>
          </cell>
          <cell r="M118">
            <v>1382991.6585000097</v>
          </cell>
        </row>
        <row r="119">
          <cell r="F119">
            <v>0</v>
          </cell>
          <cell r="G119">
            <v>83692.209427094989</v>
          </cell>
          <cell r="L119">
            <v>3696046.2427005051</v>
          </cell>
          <cell r="M119">
            <v>1113803.0463502523</v>
          </cell>
        </row>
        <row r="120">
          <cell r="F120">
            <v>0</v>
          </cell>
          <cell r="G120">
            <v>30814.99314552905</v>
          </cell>
          <cell r="L120">
            <v>2202776.8922010567</v>
          </cell>
          <cell r="M120">
            <v>563779.69610052835</v>
          </cell>
        </row>
        <row r="121">
          <cell r="F121">
            <v>0</v>
          </cell>
          <cell r="G121">
            <v>0</v>
          </cell>
          <cell r="L121">
            <v>2589956.8292938652</v>
          </cell>
          <cell r="M121">
            <v>909154.91464693251</v>
          </cell>
        </row>
        <row r="122">
          <cell r="F122">
            <v>0</v>
          </cell>
          <cell r="G122">
            <v>0</v>
          </cell>
          <cell r="L122">
            <v>3070272.8166125258</v>
          </cell>
          <cell r="M122">
            <v>1337908.9083062629</v>
          </cell>
        </row>
        <row r="123">
          <cell r="F123">
            <v>0</v>
          </cell>
          <cell r="G123">
            <v>0</v>
          </cell>
          <cell r="L123">
            <v>3507231.9028923791</v>
          </cell>
          <cell r="M123">
            <v>1771200.9514461895</v>
          </cell>
        </row>
        <row r="124">
          <cell r="F124">
            <v>0</v>
          </cell>
          <cell r="G124">
            <v>0</v>
          </cell>
          <cell r="L124">
            <v>2829208.6601636829</v>
          </cell>
          <cell r="M124">
            <v>1959899.3300818414</v>
          </cell>
        </row>
        <row r="125">
          <cell r="F125">
            <v>0</v>
          </cell>
          <cell r="G125">
            <v>0</v>
          </cell>
          <cell r="L125">
            <v>3128087.6619885461</v>
          </cell>
          <cell r="M125">
            <v>1765209.5809942733</v>
          </cell>
        </row>
        <row r="126">
          <cell r="F126">
            <v>0</v>
          </cell>
          <cell r="G126">
            <v>0</v>
          </cell>
          <cell r="L126">
            <v>3249958.588108168</v>
          </cell>
          <cell r="M126">
            <v>1753152.0440540845</v>
          </cell>
        </row>
        <row r="127">
          <cell r="F127">
            <v>0</v>
          </cell>
          <cell r="G127">
            <v>0</v>
          </cell>
          <cell r="L127">
            <v>3404187.7089192793</v>
          </cell>
          <cell r="M127">
            <v>1559463.6044596399</v>
          </cell>
        </row>
        <row r="128">
          <cell r="F128">
            <v>0</v>
          </cell>
          <cell r="G128">
            <v>0</v>
          </cell>
          <cell r="L128">
            <v>3582319.9077431932</v>
          </cell>
          <cell r="M128">
            <v>1309388.2038715964</v>
          </cell>
        </row>
        <row r="129">
          <cell r="F129">
            <v>0</v>
          </cell>
          <cell r="G129">
            <v>3517.3418329776036</v>
          </cell>
          <cell r="L129">
            <v>3754204.330757163</v>
          </cell>
          <cell r="M129">
            <v>969632.31537858129</v>
          </cell>
        </row>
        <row r="130">
          <cell r="F130">
            <v>0</v>
          </cell>
          <cell r="G130">
            <v>33184.643105141666</v>
          </cell>
          <cell r="L130">
            <v>2455712.8389264969</v>
          </cell>
          <cell r="M130">
            <v>527270.41946324857</v>
          </cell>
        </row>
        <row r="131">
          <cell r="F131">
            <v>0</v>
          </cell>
          <cell r="G131">
            <v>0</v>
          </cell>
          <cell r="L131">
            <v>2790635.9078013999</v>
          </cell>
          <cell r="M131">
            <v>846550.9539007002</v>
          </cell>
        </row>
        <row r="132">
          <cell r="F132">
            <v>0</v>
          </cell>
          <cell r="G132">
            <v>0</v>
          </cell>
          <cell r="L132">
            <v>3231356.881616612</v>
          </cell>
          <cell r="M132">
            <v>1290853.4408083062</v>
          </cell>
        </row>
        <row r="133">
          <cell r="F133">
            <v>0</v>
          </cell>
          <cell r="G133">
            <v>0</v>
          </cell>
          <cell r="L133">
            <v>3933732.69575617</v>
          </cell>
          <cell r="M133">
            <v>1700555.9478780855</v>
          </cell>
        </row>
        <row r="134">
          <cell r="F134">
            <v>0</v>
          </cell>
          <cell r="G134">
            <v>0</v>
          </cell>
          <cell r="L134">
            <v>4409281.8142480068</v>
          </cell>
          <cell r="M134">
            <v>1791529.6571240039</v>
          </cell>
        </row>
        <row r="135">
          <cell r="F135">
            <v>0</v>
          </cell>
          <cell r="G135">
            <v>0</v>
          </cell>
          <cell r="L135">
            <v>2817543.0191943613</v>
          </cell>
          <cell r="M135">
            <v>1868386.5095971809</v>
          </cell>
        </row>
        <row r="136">
          <cell r="F136">
            <v>0</v>
          </cell>
          <cell r="G136">
            <v>0</v>
          </cell>
          <cell r="L136">
            <v>3356954.9788016779</v>
          </cell>
          <cell r="M136">
            <v>1743926.239400839</v>
          </cell>
        </row>
        <row r="137">
          <cell r="F137">
            <v>0</v>
          </cell>
          <cell r="G137">
            <v>0</v>
          </cell>
          <cell r="L137">
            <v>3376767.5131715988</v>
          </cell>
          <cell r="M137">
            <v>1479917.2565857994</v>
          </cell>
        </row>
        <row r="138">
          <cell r="F138">
            <v>0</v>
          </cell>
          <cell r="G138">
            <v>0</v>
          </cell>
          <cell r="L138">
            <v>3514104.8075530939</v>
          </cell>
          <cell r="M138">
            <v>1202727.1537765469</v>
          </cell>
        </row>
        <row r="139">
          <cell r="F139">
            <v>0</v>
          </cell>
          <cell r="G139">
            <v>0</v>
          </cell>
          <cell r="L139">
            <v>3610315.5038875551</v>
          </cell>
          <cell r="M139">
            <v>804867.50194377755</v>
          </cell>
        </row>
        <row r="140">
          <cell r="F140">
            <v>0</v>
          </cell>
          <cell r="G140">
            <v>39527.626076947512</v>
          </cell>
          <cell r="L140">
            <v>2547996.9125043154</v>
          </cell>
          <cell r="M140">
            <v>477527.08125215757</v>
          </cell>
        </row>
        <row r="141">
          <cell r="F141">
            <v>0</v>
          </cell>
          <cell r="G141">
            <v>0</v>
          </cell>
          <cell r="L141">
            <v>2837189.5989431362</v>
          </cell>
          <cell r="M141">
            <v>791984.0494715682</v>
          </cell>
        </row>
        <row r="142">
          <cell r="F142">
            <v>0</v>
          </cell>
          <cell r="G142">
            <v>0</v>
          </cell>
          <cell r="L142">
            <v>3319047.7547131521</v>
          </cell>
          <cell r="M142">
            <v>1274117.627356576</v>
          </cell>
        </row>
        <row r="143">
          <cell r="F143">
            <v>0</v>
          </cell>
          <cell r="G143">
            <v>0</v>
          </cell>
          <cell r="L143">
            <v>3925697.3736279067</v>
          </cell>
          <cell r="M143">
            <v>1624311.4368139529</v>
          </cell>
        </row>
        <row r="144">
          <cell r="F144">
            <v>0</v>
          </cell>
          <cell r="G144">
            <v>0</v>
          </cell>
          <cell r="L144">
            <v>4290359.8227887014</v>
          </cell>
          <cell r="M144">
            <v>1630471.1613943505</v>
          </cell>
        </row>
        <row r="145">
          <cell r="F145">
            <v>0</v>
          </cell>
          <cell r="G145">
            <v>0</v>
          </cell>
          <cell r="L145">
            <v>4859505.5133518772</v>
          </cell>
          <cell r="M145">
            <v>1559070.2566759386</v>
          </cell>
        </row>
        <row r="146">
          <cell r="F146">
            <v>0</v>
          </cell>
          <cell r="G146">
            <v>0</v>
          </cell>
          <cell r="L146">
            <v>3151816.6246085269</v>
          </cell>
          <cell r="M146">
            <v>1588929.5623042639</v>
          </cell>
        </row>
        <row r="147">
          <cell r="F147">
            <v>0</v>
          </cell>
          <cell r="G147">
            <v>0</v>
          </cell>
          <cell r="L147">
            <v>2935827.9808451328</v>
          </cell>
          <cell r="M147">
            <v>1424561.4904225669</v>
          </cell>
        </row>
        <row r="148">
          <cell r="F148">
            <v>0</v>
          </cell>
          <cell r="G148">
            <v>0</v>
          </cell>
          <cell r="L148">
            <v>3166543.232428635</v>
          </cell>
          <cell r="M148">
            <v>929172.5912143176</v>
          </cell>
        </row>
        <row r="149">
          <cell r="F149">
            <v>0</v>
          </cell>
          <cell r="G149">
            <v>0</v>
          </cell>
          <cell r="L149">
            <v>3350555.2261874443</v>
          </cell>
          <cell r="M149">
            <v>669814.91559372214</v>
          </cell>
        </row>
        <row r="150">
          <cell r="F150">
            <v>0</v>
          </cell>
          <cell r="G150">
            <v>48788.583082469217</v>
          </cell>
          <cell r="L150">
            <v>2478932.9137842217</v>
          </cell>
          <cell r="M150">
            <v>417972.55939211091</v>
          </cell>
        </row>
        <row r="151">
          <cell r="F151">
            <v>0</v>
          </cell>
          <cell r="G151">
            <v>0</v>
          </cell>
          <cell r="L151">
            <v>2718263.4717973741</v>
          </cell>
          <cell r="M151">
            <v>701320.48589868681</v>
          </cell>
        </row>
        <row r="152">
          <cell r="F152">
            <v>0</v>
          </cell>
          <cell r="G152">
            <v>0</v>
          </cell>
          <cell r="L152">
            <v>3165432.0029939506</v>
          </cell>
          <cell r="M152">
            <v>1135727.5014969753</v>
          </cell>
        </row>
        <row r="153">
          <cell r="F153">
            <v>0</v>
          </cell>
          <cell r="G153">
            <v>0</v>
          </cell>
          <cell r="L153">
            <v>3601252.9846251523</v>
          </cell>
          <cell r="M153">
            <v>1392709.2423125762</v>
          </cell>
        </row>
        <row r="154">
          <cell r="F154">
            <v>0</v>
          </cell>
          <cell r="G154">
            <v>0</v>
          </cell>
          <cell r="L154">
            <v>3901957.8206456359</v>
          </cell>
          <cell r="M154">
            <v>1435662.660322818</v>
          </cell>
        </row>
        <row r="155">
          <cell r="F155">
            <v>0</v>
          </cell>
          <cell r="G155">
            <v>0</v>
          </cell>
          <cell r="L155">
            <v>4032447.8795953225</v>
          </cell>
          <cell r="M155">
            <v>1435787.6897976613</v>
          </cell>
        </row>
        <row r="156">
          <cell r="F156">
            <v>0</v>
          </cell>
          <cell r="G156">
            <v>0</v>
          </cell>
          <cell r="L156">
            <v>4420947.5533681512</v>
          </cell>
          <cell r="M156">
            <v>1213217.5266840756</v>
          </cell>
        </row>
        <row r="157">
          <cell r="F157">
            <v>0</v>
          </cell>
          <cell r="G157">
            <v>0</v>
          </cell>
          <cell r="L157">
            <v>3493569.0055783116</v>
          </cell>
          <cell r="M157">
            <v>1135402.5027891556</v>
          </cell>
        </row>
        <row r="158">
          <cell r="F158">
            <v>0</v>
          </cell>
          <cell r="G158">
            <v>0</v>
          </cell>
          <cell r="L158">
            <v>2465462.4697992038</v>
          </cell>
          <cell r="M158">
            <v>716337.48489960202</v>
          </cell>
        </row>
        <row r="159">
          <cell r="F159">
            <v>0</v>
          </cell>
          <cell r="G159">
            <v>0</v>
          </cell>
          <cell r="L159">
            <v>2912794.9387522233</v>
          </cell>
          <cell r="M159">
            <v>507761.46937611169</v>
          </cell>
        </row>
        <row r="160">
          <cell r="F160">
            <v>0</v>
          </cell>
          <cell r="G160">
            <v>56164.855972830301</v>
          </cell>
          <cell r="L160">
            <v>2220414.4106021263</v>
          </cell>
          <cell r="M160">
            <v>331721.69280106301</v>
          </cell>
        </row>
        <row r="161">
          <cell r="F161">
            <v>0</v>
          </cell>
          <cell r="G161">
            <v>0</v>
          </cell>
          <cell r="L161">
            <v>2381324.4268110767</v>
          </cell>
          <cell r="M161">
            <v>542805.46340553847</v>
          </cell>
        </row>
        <row r="162">
          <cell r="F162">
            <v>0</v>
          </cell>
          <cell r="G162">
            <v>0</v>
          </cell>
          <cell r="L162">
            <v>2737901.6445272965</v>
          </cell>
          <cell r="M162">
            <v>901336.8222636485</v>
          </cell>
        </row>
        <row r="163">
          <cell r="F163">
            <v>0</v>
          </cell>
          <cell r="G163">
            <v>0</v>
          </cell>
          <cell r="L163">
            <v>3056993.1480884738</v>
          </cell>
          <cell r="M163">
            <v>1091595.3965442369</v>
          </cell>
        </row>
        <row r="164">
          <cell r="F164">
            <v>0</v>
          </cell>
          <cell r="G164">
            <v>0</v>
          </cell>
          <cell r="L164">
            <v>3307686.8888936052</v>
          </cell>
          <cell r="M164">
            <v>1172249.4444468026</v>
          </cell>
        </row>
        <row r="165">
          <cell r="F165">
            <v>0</v>
          </cell>
          <cell r="G165">
            <v>0</v>
          </cell>
          <cell r="L165">
            <v>3424071.845404136</v>
          </cell>
          <cell r="M165">
            <v>1106588.422702068</v>
          </cell>
        </row>
        <row r="166">
          <cell r="F166">
            <v>0</v>
          </cell>
          <cell r="G166">
            <v>0</v>
          </cell>
          <cell r="L166">
            <v>3489555.0747435959</v>
          </cell>
          <cell r="M166">
            <v>1099326.0373717977</v>
          </cell>
        </row>
        <row r="167">
          <cell r="F167">
            <v>0</v>
          </cell>
          <cell r="G167">
            <v>0</v>
          </cell>
          <cell r="L167">
            <v>3382012.8166049635</v>
          </cell>
          <cell r="M167">
            <v>729447.65830248175</v>
          </cell>
        </row>
        <row r="168">
          <cell r="F168">
            <v>0</v>
          </cell>
          <cell r="G168">
            <v>0</v>
          </cell>
          <cell r="L168">
            <v>2526104.025334198</v>
          </cell>
          <cell r="M168">
            <v>397178.0126670993</v>
          </cell>
        </row>
        <row r="169">
          <cell r="F169">
            <v>0</v>
          </cell>
          <cell r="G169">
            <v>0</v>
          </cell>
          <cell r="L169">
            <v>2146233.402708977</v>
          </cell>
          <cell r="M169">
            <v>285050.07635448861</v>
          </cell>
        </row>
        <row r="170">
          <cell r="F170">
            <v>0</v>
          </cell>
          <cell r="G170">
            <v>65087.602225995186</v>
          </cell>
          <cell r="L170">
            <v>1731394.0543222004</v>
          </cell>
          <cell r="M170">
            <v>200909.65216110009</v>
          </cell>
        </row>
        <row r="171">
          <cell r="F171">
            <v>0</v>
          </cell>
          <cell r="G171">
            <v>0</v>
          </cell>
          <cell r="L171">
            <v>1778989.2437059786</v>
          </cell>
          <cell r="M171">
            <v>312759.87185298937</v>
          </cell>
        </row>
        <row r="172">
          <cell r="F172">
            <v>0</v>
          </cell>
          <cell r="G172">
            <v>0</v>
          </cell>
          <cell r="L172">
            <v>2038722.2203796369</v>
          </cell>
          <cell r="M172">
            <v>574055.11018981831</v>
          </cell>
        </row>
        <row r="173">
          <cell r="F173">
            <v>0</v>
          </cell>
          <cell r="G173">
            <v>0</v>
          </cell>
          <cell r="L173">
            <v>2283028.9121788405</v>
          </cell>
          <cell r="M173">
            <v>710374.20608942036</v>
          </cell>
        </row>
        <row r="174">
          <cell r="F174">
            <v>0</v>
          </cell>
          <cell r="G174">
            <v>0</v>
          </cell>
          <cell r="L174">
            <v>2482726.8610021225</v>
          </cell>
          <cell r="M174">
            <v>767426.85550106131</v>
          </cell>
        </row>
        <row r="175">
          <cell r="F175">
            <v>0</v>
          </cell>
          <cell r="G175">
            <v>0</v>
          </cell>
          <cell r="L175">
            <v>2585789.0024222163</v>
          </cell>
          <cell r="M175">
            <v>758211.00121110794</v>
          </cell>
        </row>
        <row r="176">
          <cell r="F176">
            <v>0</v>
          </cell>
          <cell r="G176">
            <v>0</v>
          </cell>
          <cell r="L176">
            <v>2557989.1477189912</v>
          </cell>
          <cell r="M176">
            <v>631528.32385949558</v>
          </cell>
        </row>
        <row r="177">
          <cell r="F177">
            <v>0</v>
          </cell>
          <cell r="G177">
            <v>0</v>
          </cell>
          <cell r="L177">
            <v>2260958.796687</v>
          </cell>
          <cell r="M177">
            <v>404926.8983435001</v>
          </cell>
        </row>
        <row r="178">
          <cell r="F178">
            <v>0</v>
          </cell>
          <cell r="G178">
            <v>0</v>
          </cell>
          <cell r="L178">
            <v>1788623.9298604422</v>
          </cell>
          <cell r="M178">
            <v>192431.71493022112</v>
          </cell>
        </row>
        <row r="179">
          <cell r="F179">
            <v>0</v>
          </cell>
          <cell r="G179">
            <v>0</v>
          </cell>
          <cell r="L179">
            <v>1520524.25</v>
          </cell>
          <cell r="M179">
            <v>135570.87006099126</v>
          </cell>
        </row>
        <row r="180">
          <cell r="F180">
            <v>0</v>
          </cell>
          <cell r="G180">
            <v>94029.499961454349</v>
          </cell>
          <cell r="L180">
            <v>940236.98853475985</v>
          </cell>
          <cell r="M180">
            <v>37674.869267379916</v>
          </cell>
        </row>
        <row r="181">
          <cell r="F181">
            <v>0</v>
          </cell>
          <cell r="G181">
            <v>156944.62521977382</v>
          </cell>
          <cell r="L181">
            <v>895384.91666666674</v>
          </cell>
          <cell r="M181">
            <v>10921.96607308865</v>
          </cell>
        </row>
        <row r="182">
          <cell r="F182">
            <v>0</v>
          </cell>
          <cell r="G182">
            <v>64725.771011231824</v>
          </cell>
          <cell r="L182">
            <v>1054073.5932357819</v>
          </cell>
          <cell r="M182">
            <v>113804.046617891</v>
          </cell>
        </row>
        <row r="183">
          <cell r="F183">
            <v>0</v>
          </cell>
          <cell r="G183">
            <v>0</v>
          </cell>
          <cell r="L183">
            <v>1262618.9755214562</v>
          </cell>
          <cell r="M183">
            <v>214153.23776072817</v>
          </cell>
        </row>
        <row r="184">
          <cell r="F184">
            <v>0</v>
          </cell>
          <cell r="G184">
            <v>0</v>
          </cell>
          <cell r="L184">
            <v>1418258.7793245884</v>
          </cell>
          <cell r="M184">
            <v>267312.26466229424</v>
          </cell>
        </row>
        <row r="185">
          <cell r="F185">
            <v>0</v>
          </cell>
          <cell r="G185">
            <v>0</v>
          </cell>
          <cell r="L185">
            <v>1491965.953988496</v>
          </cell>
          <cell r="M185">
            <v>261341.30199424803</v>
          </cell>
        </row>
        <row r="186">
          <cell r="F186">
            <v>0</v>
          </cell>
          <cell r="G186">
            <v>0</v>
          </cell>
          <cell r="L186">
            <v>1396521.694942967</v>
          </cell>
          <cell r="M186">
            <v>166838.09747148346</v>
          </cell>
        </row>
        <row r="187">
          <cell r="F187">
            <v>0</v>
          </cell>
          <cell r="G187">
            <v>0</v>
          </cell>
          <cell r="L187">
            <v>1210319.4166666665</v>
          </cell>
          <cell r="M187">
            <v>94627.043841533014</v>
          </cell>
        </row>
        <row r="188">
          <cell r="F188">
            <v>0</v>
          </cell>
          <cell r="G188">
            <v>0</v>
          </cell>
          <cell r="L188">
            <v>1070383.25</v>
          </cell>
          <cell r="M188">
            <v>154881.54372314693</v>
          </cell>
        </row>
      </sheetData>
      <sheetData sheetId="4" refreshError="1"/>
      <sheetData sheetId="5">
        <row r="1">
          <cell r="B1" t="str">
            <v>Nx(T)</v>
          </cell>
          <cell r="C1" t="str">
            <v>Ny(T)</v>
          </cell>
          <cell r="D1" t="str">
            <v>Nx(B)</v>
          </cell>
          <cell r="E1" t="str">
            <v>Ny(B)</v>
          </cell>
        </row>
        <row r="2">
          <cell r="B2">
            <v>0</v>
          </cell>
          <cell r="C2">
            <v>9220.4</v>
          </cell>
          <cell r="D2">
            <v>0</v>
          </cell>
          <cell r="E2">
            <v>21626</v>
          </cell>
        </row>
        <row r="3">
          <cell r="B3">
            <v>188730</v>
          </cell>
          <cell r="C3">
            <v>116330</v>
          </cell>
          <cell r="D3">
            <v>247830</v>
          </cell>
          <cell r="E3">
            <v>118540</v>
          </cell>
        </row>
        <row r="4">
          <cell r="B4">
            <v>0</v>
          </cell>
          <cell r="C4">
            <v>58473</v>
          </cell>
          <cell r="D4">
            <v>25892</v>
          </cell>
          <cell r="E4">
            <v>76212</v>
          </cell>
        </row>
        <row r="5">
          <cell r="B5">
            <v>0</v>
          </cell>
          <cell r="C5">
            <v>3179.8</v>
          </cell>
          <cell r="D5">
            <v>413620</v>
          </cell>
          <cell r="E5">
            <v>19971</v>
          </cell>
        </row>
        <row r="6">
          <cell r="B6">
            <v>0</v>
          </cell>
          <cell r="C6">
            <v>17927</v>
          </cell>
          <cell r="D6">
            <v>891090</v>
          </cell>
          <cell r="E6">
            <v>56360</v>
          </cell>
        </row>
        <row r="7">
          <cell r="B7">
            <v>0</v>
          </cell>
          <cell r="C7">
            <v>16056</v>
          </cell>
          <cell r="D7">
            <v>1310400</v>
          </cell>
          <cell r="E7">
            <v>61665</v>
          </cell>
        </row>
        <row r="8">
          <cell r="B8">
            <v>0</v>
          </cell>
          <cell r="C8">
            <v>16727</v>
          </cell>
          <cell r="D8">
            <v>1639600</v>
          </cell>
          <cell r="E8">
            <v>68420</v>
          </cell>
        </row>
        <row r="9">
          <cell r="B9">
            <v>0</v>
          </cell>
          <cell r="C9">
            <v>14812</v>
          </cell>
          <cell r="D9">
            <v>1826400</v>
          </cell>
          <cell r="E9">
            <v>68766</v>
          </cell>
        </row>
        <row r="10">
          <cell r="B10">
            <v>0</v>
          </cell>
          <cell r="C10">
            <v>11655</v>
          </cell>
          <cell r="D10">
            <v>1857600</v>
          </cell>
          <cell r="E10">
            <v>68155</v>
          </cell>
        </row>
        <row r="11">
          <cell r="B11">
            <v>0</v>
          </cell>
          <cell r="C11">
            <v>8743.5</v>
          </cell>
          <cell r="D11">
            <v>1727500</v>
          </cell>
          <cell r="E11">
            <v>64848</v>
          </cell>
        </row>
        <row r="12">
          <cell r="B12">
            <v>0</v>
          </cell>
          <cell r="C12">
            <v>1089.7</v>
          </cell>
          <cell r="D12">
            <v>1427000</v>
          </cell>
          <cell r="E12">
            <v>65017</v>
          </cell>
        </row>
        <row r="13">
          <cell r="B13">
            <v>0</v>
          </cell>
          <cell r="C13">
            <v>0</v>
          </cell>
          <cell r="D13">
            <v>913970</v>
          </cell>
          <cell r="E13">
            <v>40474</v>
          </cell>
        </row>
        <row r="14">
          <cell r="B14">
            <v>0</v>
          </cell>
          <cell r="C14">
            <v>0</v>
          </cell>
          <cell r="D14">
            <v>0</v>
          </cell>
          <cell r="E14">
            <v>14272</v>
          </cell>
        </row>
        <row r="15">
          <cell r="B15">
            <v>0</v>
          </cell>
          <cell r="C15">
            <v>18416</v>
          </cell>
          <cell r="D15">
            <v>225660</v>
          </cell>
          <cell r="E15">
            <v>39636</v>
          </cell>
        </row>
        <row r="16">
          <cell r="B16">
            <v>0</v>
          </cell>
          <cell r="C16">
            <v>13241</v>
          </cell>
          <cell r="D16">
            <v>653820</v>
          </cell>
          <cell r="E16">
            <v>39829</v>
          </cell>
        </row>
        <row r="17">
          <cell r="B17">
            <v>0</v>
          </cell>
          <cell r="C17">
            <v>16633</v>
          </cell>
          <cell r="D17">
            <v>1100500</v>
          </cell>
          <cell r="E17">
            <v>58264</v>
          </cell>
        </row>
        <row r="18">
          <cell r="B18">
            <v>0</v>
          </cell>
          <cell r="C18">
            <v>16676</v>
          </cell>
          <cell r="D18">
            <v>1476000</v>
          </cell>
          <cell r="E18">
            <v>65533</v>
          </cell>
        </row>
        <row r="19">
          <cell r="B19">
            <v>0</v>
          </cell>
          <cell r="C19">
            <v>15649</v>
          </cell>
          <cell r="D19">
            <v>1733400</v>
          </cell>
          <cell r="E19">
            <v>68608</v>
          </cell>
        </row>
        <row r="20">
          <cell r="B20">
            <v>0</v>
          </cell>
          <cell r="C20">
            <v>13237</v>
          </cell>
          <cell r="D20">
            <v>1842100</v>
          </cell>
          <cell r="E20">
            <v>68574</v>
          </cell>
        </row>
        <row r="21">
          <cell r="B21">
            <v>0</v>
          </cell>
          <cell r="C21">
            <v>10033</v>
          </cell>
          <cell r="D21">
            <v>1791600</v>
          </cell>
          <cell r="E21">
            <v>65875</v>
          </cell>
        </row>
        <row r="22">
          <cell r="B22">
            <v>0</v>
          </cell>
          <cell r="C22">
            <v>6033.4</v>
          </cell>
          <cell r="D22">
            <v>1579800</v>
          </cell>
          <cell r="E22">
            <v>67789</v>
          </cell>
        </row>
        <row r="23">
          <cell r="B23">
            <v>0</v>
          </cell>
          <cell r="C23">
            <v>2197.4</v>
          </cell>
          <cell r="D23">
            <v>1166600</v>
          </cell>
          <cell r="E23">
            <v>42257</v>
          </cell>
        </row>
        <row r="24">
          <cell r="B24">
            <v>0</v>
          </cell>
          <cell r="C24">
            <v>9835</v>
          </cell>
          <cell r="D24">
            <v>583430</v>
          </cell>
          <cell r="E24">
            <v>87600</v>
          </cell>
        </row>
        <row r="25">
          <cell r="B25">
            <v>409370</v>
          </cell>
          <cell r="C25">
            <v>35656</v>
          </cell>
          <cell r="D25">
            <v>465990</v>
          </cell>
          <cell r="E25">
            <v>73281</v>
          </cell>
        </row>
        <row r="26">
          <cell r="B26">
            <v>311570</v>
          </cell>
          <cell r="C26">
            <v>289400</v>
          </cell>
          <cell r="D26">
            <v>106730</v>
          </cell>
          <cell r="E26">
            <v>0</v>
          </cell>
        </row>
        <row r="27">
          <cell r="B27">
            <v>450880</v>
          </cell>
          <cell r="C27">
            <v>339310</v>
          </cell>
          <cell r="D27">
            <v>189950</v>
          </cell>
          <cell r="E27">
            <v>0</v>
          </cell>
        </row>
        <row r="28">
          <cell r="B28">
            <v>512620</v>
          </cell>
          <cell r="C28">
            <v>305130</v>
          </cell>
          <cell r="D28">
            <v>307600</v>
          </cell>
          <cell r="E28">
            <v>71878</v>
          </cell>
        </row>
        <row r="29">
          <cell r="B29">
            <v>569230</v>
          </cell>
          <cell r="C29">
            <v>285150</v>
          </cell>
          <cell r="D29">
            <v>421440</v>
          </cell>
          <cell r="E29">
            <v>126230</v>
          </cell>
        </row>
        <row r="30">
          <cell r="B30">
            <v>591090</v>
          </cell>
          <cell r="C30">
            <v>240620</v>
          </cell>
          <cell r="D30">
            <v>498730</v>
          </cell>
          <cell r="E30">
            <v>144510</v>
          </cell>
        </row>
        <row r="31">
          <cell r="B31">
            <v>597850</v>
          </cell>
          <cell r="C31">
            <v>195640</v>
          </cell>
          <cell r="D31">
            <v>467210</v>
          </cell>
          <cell r="E31">
            <v>80916</v>
          </cell>
        </row>
        <row r="32">
          <cell r="B32">
            <v>509620</v>
          </cell>
          <cell r="C32">
            <v>108230</v>
          </cell>
          <cell r="D32">
            <v>463610</v>
          </cell>
          <cell r="E32">
            <v>73351</v>
          </cell>
        </row>
        <row r="33">
          <cell r="B33">
            <v>395240</v>
          </cell>
          <cell r="C33">
            <v>51852</v>
          </cell>
          <cell r="D33">
            <v>440780</v>
          </cell>
          <cell r="E33">
            <v>90144</v>
          </cell>
        </row>
        <row r="34">
          <cell r="B34">
            <v>339970</v>
          </cell>
          <cell r="C34">
            <v>65176</v>
          </cell>
          <cell r="D34">
            <v>387550</v>
          </cell>
          <cell r="E34">
            <v>96131</v>
          </cell>
        </row>
        <row r="35">
          <cell r="B35">
            <v>303660</v>
          </cell>
          <cell r="C35">
            <v>25452</v>
          </cell>
          <cell r="D35">
            <v>343800</v>
          </cell>
          <cell r="E35">
            <v>109660</v>
          </cell>
        </row>
        <row r="36">
          <cell r="B36">
            <v>245010</v>
          </cell>
          <cell r="C36">
            <v>192770</v>
          </cell>
          <cell r="D36">
            <v>167910</v>
          </cell>
          <cell r="E36">
            <v>21812</v>
          </cell>
        </row>
        <row r="37">
          <cell r="B37">
            <v>391830</v>
          </cell>
          <cell r="C37">
            <v>330320</v>
          </cell>
          <cell r="D37">
            <v>150670</v>
          </cell>
          <cell r="E37">
            <v>0</v>
          </cell>
        </row>
        <row r="38">
          <cell r="B38">
            <v>477380</v>
          </cell>
          <cell r="C38">
            <v>317820</v>
          </cell>
          <cell r="D38">
            <v>246170</v>
          </cell>
          <cell r="E38">
            <v>25537</v>
          </cell>
        </row>
        <row r="39">
          <cell r="B39">
            <v>539360</v>
          </cell>
          <cell r="C39">
            <v>293830</v>
          </cell>
          <cell r="D39">
            <v>366220</v>
          </cell>
          <cell r="E39">
            <v>100830</v>
          </cell>
        </row>
        <row r="40">
          <cell r="B40">
            <v>580830</v>
          </cell>
          <cell r="C40">
            <v>263490</v>
          </cell>
          <cell r="D40">
            <v>459530</v>
          </cell>
          <cell r="E40">
            <v>135100</v>
          </cell>
        </row>
        <row r="41">
          <cell r="B41">
            <v>593590</v>
          </cell>
          <cell r="C41">
            <v>217550</v>
          </cell>
          <cell r="D41">
            <v>482750</v>
          </cell>
          <cell r="E41">
            <v>112000</v>
          </cell>
        </row>
        <row r="42">
          <cell r="B42">
            <v>553280</v>
          </cell>
          <cell r="C42">
            <v>150410</v>
          </cell>
          <cell r="D42">
            <v>453790</v>
          </cell>
          <cell r="E42">
            <v>65285</v>
          </cell>
        </row>
        <row r="43">
          <cell r="B43">
            <v>435640</v>
          </cell>
          <cell r="C43">
            <v>61380</v>
          </cell>
          <cell r="D43">
            <v>453440</v>
          </cell>
          <cell r="E43">
            <v>81662</v>
          </cell>
        </row>
        <row r="44">
          <cell r="B44">
            <v>368120</v>
          </cell>
          <cell r="C44">
            <v>58348</v>
          </cell>
          <cell r="D44">
            <v>414880</v>
          </cell>
          <cell r="E44">
            <v>93452</v>
          </cell>
        </row>
        <row r="45">
          <cell r="B45">
            <v>321100</v>
          </cell>
          <cell r="C45">
            <v>54076</v>
          </cell>
          <cell r="D45">
            <v>368020</v>
          </cell>
          <cell r="E45">
            <v>99150</v>
          </cell>
        </row>
        <row r="46">
          <cell r="B46">
            <v>355590</v>
          </cell>
          <cell r="C46">
            <v>22914</v>
          </cell>
          <cell r="D46">
            <v>400710</v>
          </cell>
          <cell r="E46">
            <v>95239</v>
          </cell>
        </row>
        <row r="47">
          <cell r="B47">
            <v>0</v>
          </cell>
          <cell r="C47">
            <v>0</v>
          </cell>
          <cell r="D47">
            <v>119260</v>
          </cell>
          <cell r="E47">
            <v>257830</v>
          </cell>
        </row>
        <row r="48">
          <cell r="B48">
            <v>0</v>
          </cell>
          <cell r="C48">
            <v>115410</v>
          </cell>
          <cell r="D48">
            <v>1802700</v>
          </cell>
          <cell r="E48">
            <v>353320</v>
          </cell>
        </row>
        <row r="49">
          <cell r="B49">
            <v>0</v>
          </cell>
          <cell r="C49">
            <v>21524</v>
          </cell>
          <cell r="D49">
            <v>2116600</v>
          </cell>
          <cell r="E49">
            <v>221340</v>
          </cell>
        </row>
        <row r="50">
          <cell r="B50">
            <v>0</v>
          </cell>
          <cell r="C50">
            <v>31363</v>
          </cell>
          <cell r="D50">
            <v>2507500</v>
          </cell>
          <cell r="E50">
            <v>149260</v>
          </cell>
        </row>
        <row r="51">
          <cell r="B51">
            <v>0</v>
          </cell>
          <cell r="C51">
            <v>20448</v>
          </cell>
          <cell r="D51">
            <v>2731500</v>
          </cell>
          <cell r="E51">
            <v>123920</v>
          </cell>
        </row>
        <row r="52">
          <cell r="B52">
            <v>0</v>
          </cell>
          <cell r="C52">
            <v>19142</v>
          </cell>
          <cell r="D52">
            <v>2746000</v>
          </cell>
          <cell r="E52">
            <v>84771</v>
          </cell>
        </row>
        <row r="53">
          <cell r="B53">
            <v>0</v>
          </cell>
          <cell r="C53">
            <v>11364</v>
          </cell>
          <cell r="D53">
            <v>2568100</v>
          </cell>
          <cell r="E53">
            <v>49495</v>
          </cell>
        </row>
        <row r="54">
          <cell r="B54">
            <v>0</v>
          </cell>
          <cell r="C54">
            <v>9020.7999999999993</v>
          </cell>
          <cell r="D54">
            <v>2206400</v>
          </cell>
          <cell r="E54">
            <v>21136</v>
          </cell>
        </row>
        <row r="55">
          <cell r="B55">
            <v>0</v>
          </cell>
          <cell r="C55">
            <v>8090.9</v>
          </cell>
          <cell r="D55">
            <v>1791100</v>
          </cell>
          <cell r="E55">
            <v>0</v>
          </cell>
        </row>
        <row r="56">
          <cell r="B56">
            <v>0</v>
          </cell>
          <cell r="C56">
            <v>10849</v>
          </cell>
          <cell r="D56">
            <v>1302700</v>
          </cell>
          <cell r="E56">
            <v>31625</v>
          </cell>
        </row>
        <row r="57">
          <cell r="B57">
            <v>0</v>
          </cell>
          <cell r="C57">
            <v>6466.6</v>
          </cell>
          <cell r="D57">
            <v>858680</v>
          </cell>
          <cell r="E57">
            <v>31285</v>
          </cell>
        </row>
        <row r="58">
          <cell r="B58">
            <v>0</v>
          </cell>
          <cell r="C58">
            <v>0</v>
          </cell>
          <cell r="D58">
            <v>1219900</v>
          </cell>
          <cell r="E58">
            <v>476230</v>
          </cell>
        </row>
        <row r="59">
          <cell r="B59">
            <v>0</v>
          </cell>
          <cell r="C59">
            <v>114550</v>
          </cell>
          <cell r="D59">
            <v>1685300</v>
          </cell>
          <cell r="E59">
            <v>96694</v>
          </cell>
        </row>
        <row r="60">
          <cell r="B60">
            <v>0</v>
          </cell>
          <cell r="C60">
            <v>9030.5</v>
          </cell>
          <cell r="D60">
            <v>2334500</v>
          </cell>
          <cell r="E60">
            <v>211340</v>
          </cell>
        </row>
        <row r="61">
          <cell r="B61">
            <v>0</v>
          </cell>
          <cell r="C61">
            <v>29316</v>
          </cell>
          <cell r="D61">
            <v>2612400</v>
          </cell>
          <cell r="E61">
            <v>129830</v>
          </cell>
        </row>
        <row r="62">
          <cell r="B62">
            <v>0</v>
          </cell>
          <cell r="C62">
            <v>17497</v>
          </cell>
          <cell r="D62">
            <v>2737900</v>
          </cell>
          <cell r="E62">
            <v>104130</v>
          </cell>
        </row>
        <row r="63">
          <cell r="B63">
            <v>0</v>
          </cell>
          <cell r="C63">
            <v>16284</v>
          </cell>
          <cell r="D63">
            <v>2659600</v>
          </cell>
          <cell r="E63">
            <v>69098</v>
          </cell>
        </row>
        <row r="64">
          <cell r="B64">
            <v>0</v>
          </cell>
          <cell r="C64">
            <v>15172</v>
          </cell>
          <cell r="D64">
            <v>2397500</v>
          </cell>
          <cell r="E64">
            <v>41610</v>
          </cell>
        </row>
        <row r="65">
          <cell r="B65">
            <v>0</v>
          </cell>
          <cell r="C65">
            <v>5427.8</v>
          </cell>
          <cell r="D65">
            <v>1981400</v>
          </cell>
          <cell r="E65">
            <v>0</v>
          </cell>
        </row>
        <row r="66">
          <cell r="B66">
            <v>0</v>
          </cell>
          <cell r="C66">
            <v>5105.3999999999996</v>
          </cell>
          <cell r="D66">
            <v>1548700</v>
          </cell>
          <cell r="E66">
            <v>11932</v>
          </cell>
        </row>
        <row r="67">
          <cell r="B67">
            <v>0</v>
          </cell>
          <cell r="C67">
            <v>7322.6</v>
          </cell>
          <cell r="D67">
            <v>1064400</v>
          </cell>
          <cell r="E67">
            <v>31778</v>
          </cell>
        </row>
        <row r="68">
          <cell r="B68">
            <v>94568</v>
          </cell>
          <cell r="C68">
            <v>21095</v>
          </cell>
          <cell r="D68">
            <v>674170</v>
          </cell>
          <cell r="E68">
            <v>51736</v>
          </cell>
        </row>
        <row r="69">
          <cell r="B69">
            <v>0</v>
          </cell>
          <cell r="C69">
            <v>127760</v>
          </cell>
          <cell r="D69">
            <v>29237</v>
          </cell>
          <cell r="E69">
            <v>201890</v>
          </cell>
        </row>
        <row r="70">
          <cell r="B70">
            <v>0</v>
          </cell>
          <cell r="C70">
            <v>78152</v>
          </cell>
          <cell r="D70">
            <v>108360</v>
          </cell>
          <cell r="E70">
            <v>176520</v>
          </cell>
        </row>
        <row r="71">
          <cell r="B71">
            <v>0</v>
          </cell>
          <cell r="C71">
            <v>46243</v>
          </cell>
          <cell r="D71">
            <v>117130</v>
          </cell>
          <cell r="E71">
            <v>230470</v>
          </cell>
        </row>
        <row r="72">
          <cell r="B72">
            <v>0</v>
          </cell>
          <cell r="C72">
            <v>6590.6</v>
          </cell>
          <cell r="D72">
            <v>82145</v>
          </cell>
          <cell r="E72">
            <v>258530</v>
          </cell>
        </row>
        <row r="73">
          <cell r="B73">
            <v>0</v>
          </cell>
          <cell r="C73">
            <v>0</v>
          </cell>
          <cell r="D73">
            <v>0</v>
          </cell>
          <cell r="E73">
            <v>228840</v>
          </cell>
        </row>
        <row r="74">
          <cell r="B74">
            <v>0</v>
          </cell>
          <cell r="C74">
            <v>0</v>
          </cell>
          <cell r="D74">
            <v>0</v>
          </cell>
          <cell r="E74">
            <v>103910</v>
          </cell>
        </row>
        <row r="75">
          <cell r="B75">
            <v>0</v>
          </cell>
          <cell r="C75">
            <v>0</v>
          </cell>
          <cell r="D75">
            <v>0</v>
          </cell>
          <cell r="E75">
            <v>18120</v>
          </cell>
        </row>
        <row r="76">
          <cell r="B76">
            <v>0</v>
          </cell>
          <cell r="C76">
            <v>0</v>
          </cell>
          <cell r="D76">
            <v>0</v>
          </cell>
          <cell r="E76">
            <v>0</v>
          </cell>
        </row>
        <row r="77">
          <cell r="B77">
            <v>0</v>
          </cell>
          <cell r="C77">
            <v>68071</v>
          </cell>
          <cell r="D77">
            <v>0</v>
          </cell>
          <cell r="E77">
            <v>0</v>
          </cell>
        </row>
        <row r="78">
          <cell r="B78">
            <v>0</v>
          </cell>
          <cell r="C78">
            <v>259700</v>
          </cell>
          <cell r="D78">
            <v>10271</v>
          </cell>
          <cell r="E78">
            <v>124290</v>
          </cell>
        </row>
        <row r="79">
          <cell r="B79">
            <v>0</v>
          </cell>
          <cell r="C79">
            <v>0</v>
          </cell>
          <cell r="D79">
            <v>0</v>
          </cell>
          <cell r="E79">
            <v>40318</v>
          </cell>
        </row>
        <row r="80">
          <cell r="B80">
            <v>0</v>
          </cell>
          <cell r="C80">
            <v>49326</v>
          </cell>
          <cell r="D80">
            <v>19260</v>
          </cell>
          <cell r="E80">
            <v>116210</v>
          </cell>
        </row>
        <row r="81">
          <cell r="B81">
            <v>0</v>
          </cell>
          <cell r="C81">
            <v>61725</v>
          </cell>
          <cell r="D81">
            <v>115210</v>
          </cell>
          <cell r="E81">
            <v>205880</v>
          </cell>
        </row>
        <row r="82">
          <cell r="B82">
            <v>0</v>
          </cell>
          <cell r="C82">
            <v>24489</v>
          </cell>
          <cell r="D82">
            <v>99762</v>
          </cell>
          <cell r="E82">
            <v>244700</v>
          </cell>
        </row>
        <row r="83">
          <cell r="B83">
            <v>0</v>
          </cell>
          <cell r="C83">
            <v>0</v>
          </cell>
          <cell r="D83">
            <v>36417</v>
          </cell>
          <cell r="E83">
            <v>248450</v>
          </cell>
        </row>
        <row r="84">
          <cell r="B84">
            <v>0</v>
          </cell>
          <cell r="C84">
            <v>0</v>
          </cell>
          <cell r="D84">
            <v>0</v>
          </cell>
          <cell r="E84">
            <v>155600</v>
          </cell>
        </row>
        <row r="85">
          <cell r="B85">
            <v>0</v>
          </cell>
          <cell r="C85">
            <v>0</v>
          </cell>
          <cell r="D85">
            <v>0</v>
          </cell>
          <cell r="E85">
            <v>58476</v>
          </cell>
        </row>
        <row r="86">
          <cell r="B86">
            <v>0</v>
          </cell>
          <cell r="C86">
            <v>0</v>
          </cell>
          <cell r="D86">
            <v>0</v>
          </cell>
          <cell r="E86">
            <v>0</v>
          </cell>
        </row>
        <row r="87">
          <cell r="B87">
            <v>0</v>
          </cell>
          <cell r="C87">
            <v>22187</v>
          </cell>
          <cell r="D87">
            <v>0</v>
          </cell>
          <cell r="E87">
            <v>0</v>
          </cell>
        </row>
        <row r="88">
          <cell r="B88">
            <v>0</v>
          </cell>
          <cell r="C88">
            <v>137880</v>
          </cell>
          <cell r="D88">
            <v>0</v>
          </cell>
          <cell r="E88">
            <v>0</v>
          </cell>
        </row>
        <row r="89">
          <cell r="B89">
            <v>0</v>
          </cell>
          <cell r="C89">
            <v>40081</v>
          </cell>
          <cell r="D89">
            <v>281690</v>
          </cell>
          <cell r="E89">
            <v>405380</v>
          </cell>
        </row>
        <row r="90">
          <cell r="B90">
            <v>0</v>
          </cell>
          <cell r="C90">
            <v>32032</v>
          </cell>
          <cell r="D90">
            <v>702160</v>
          </cell>
          <cell r="E90">
            <v>487210</v>
          </cell>
        </row>
        <row r="91">
          <cell r="B91">
            <v>0</v>
          </cell>
          <cell r="C91">
            <v>9603.1</v>
          </cell>
          <cell r="D91">
            <v>1042800</v>
          </cell>
          <cell r="E91">
            <v>763440</v>
          </cell>
        </row>
        <row r="92">
          <cell r="B92">
            <v>0</v>
          </cell>
          <cell r="C92">
            <v>0</v>
          </cell>
          <cell r="D92">
            <v>1255300</v>
          </cell>
          <cell r="E92">
            <v>981770</v>
          </cell>
        </row>
        <row r="93">
          <cell r="B93">
            <v>0</v>
          </cell>
          <cell r="C93">
            <v>0</v>
          </cell>
          <cell r="D93">
            <v>1361200</v>
          </cell>
          <cell r="E93">
            <v>1148500</v>
          </cell>
        </row>
        <row r="94">
          <cell r="B94">
            <v>0</v>
          </cell>
          <cell r="C94">
            <v>0</v>
          </cell>
          <cell r="D94">
            <v>1379800</v>
          </cell>
          <cell r="E94">
            <v>1239400</v>
          </cell>
        </row>
        <row r="95">
          <cell r="B95">
            <v>0</v>
          </cell>
          <cell r="C95">
            <v>0</v>
          </cell>
          <cell r="D95">
            <v>1360800</v>
          </cell>
          <cell r="E95">
            <v>1254000</v>
          </cell>
        </row>
        <row r="96">
          <cell r="B96">
            <v>0</v>
          </cell>
          <cell r="C96">
            <v>0</v>
          </cell>
          <cell r="D96">
            <v>1399300</v>
          </cell>
          <cell r="E96">
            <v>1233900</v>
          </cell>
        </row>
        <row r="97">
          <cell r="B97">
            <v>0</v>
          </cell>
          <cell r="C97">
            <v>29976</v>
          </cell>
          <cell r="D97">
            <v>1570100</v>
          </cell>
          <cell r="E97">
            <v>1236200</v>
          </cell>
        </row>
        <row r="98">
          <cell r="B98">
            <v>0</v>
          </cell>
          <cell r="C98">
            <v>161780</v>
          </cell>
          <cell r="D98">
            <v>1925800</v>
          </cell>
          <cell r="E98">
            <v>1307700</v>
          </cell>
        </row>
        <row r="99">
          <cell r="B99">
            <v>0</v>
          </cell>
          <cell r="C99">
            <v>452150</v>
          </cell>
          <cell r="D99">
            <v>2980700</v>
          </cell>
          <cell r="E99">
            <v>1629000</v>
          </cell>
        </row>
        <row r="100">
          <cell r="B100">
            <v>0</v>
          </cell>
          <cell r="C100">
            <v>24162</v>
          </cell>
          <cell r="D100">
            <v>1273200</v>
          </cell>
          <cell r="E100">
            <v>539120</v>
          </cell>
        </row>
        <row r="101">
          <cell r="B101">
            <v>0</v>
          </cell>
          <cell r="C101">
            <v>0</v>
          </cell>
          <cell r="D101">
            <v>1638600</v>
          </cell>
          <cell r="E101">
            <v>859260</v>
          </cell>
        </row>
        <row r="102">
          <cell r="B102">
            <v>0</v>
          </cell>
          <cell r="C102">
            <v>0</v>
          </cell>
          <cell r="D102">
            <v>1926600</v>
          </cell>
          <cell r="E102">
            <v>1162800</v>
          </cell>
        </row>
        <row r="103">
          <cell r="B103">
            <v>0</v>
          </cell>
          <cell r="C103">
            <v>0</v>
          </cell>
          <cell r="D103">
            <v>2114400</v>
          </cell>
          <cell r="E103">
            <v>1417100</v>
          </cell>
        </row>
        <row r="104">
          <cell r="B104">
            <v>0</v>
          </cell>
          <cell r="C104">
            <v>0</v>
          </cell>
          <cell r="D104">
            <v>2192300</v>
          </cell>
          <cell r="E104">
            <v>1580200</v>
          </cell>
        </row>
        <row r="105">
          <cell r="B105">
            <v>0</v>
          </cell>
          <cell r="C105">
            <v>0</v>
          </cell>
          <cell r="D105">
            <v>2210800</v>
          </cell>
          <cell r="E105">
            <v>1587600</v>
          </cell>
        </row>
        <row r="106">
          <cell r="B106">
            <v>0</v>
          </cell>
          <cell r="C106">
            <v>0</v>
          </cell>
          <cell r="D106">
            <v>2326800</v>
          </cell>
          <cell r="E106">
            <v>1553600</v>
          </cell>
        </row>
        <row r="107">
          <cell r="B107">
            <v>0</v>
          </cell>
          <cell r="C107">
            <v>0</v>
          </cell>
          <cell r="D107">
            <v>2558600</v>
          </cell>
          <cell r="E107">
            <v>1491600</v>
          </cell>
        </row>
        <row r="108">
          <cell r="B108">
            <v>0</v>
          </cell>
          <cell r="C108">
            <v>12495</v>
          </cell>
          <cell r="D108">
            <v>2906800</v>
          </cell>
          <cell r="E108">
            <v>1398100</v>
          </cell>
        </row>
        <row r="109">
          <cell r="B109">
            <v>0</v>
          </cell>
          <cell r="C109">
            <v>227010</v>
          </cell>
          <cell r="D109">
            <v>3386000</v>
          </cell>
          <cell r="E109">
            <v>1207200</v>
          </cell>
        </row>
        <row r="110">
          <cell r="B110">
            <v>0</v>
          </cell>
          <cell r="C110">
            <v>28361</v>
          </cell>
          <cell r="D110">
            <v>1789400</v>
          </cell>
          <cell r="E110">
            <v>570750</v>
          </cell>
        </row>
        <row r="111">
          <cell r="B111">
            <v>0</v>
          </cell>
          <cell r="C111">
            <v>0</v>
          </cell>
          <cell r="D111">
            <v>2198800</v>
          </cell>
          <cell r="E111">
            <v>923750</v>
          </cell>
        </row>
        <row r="112">
          <cell r="B112">
            <v>0</v>
          </cell>
          <cell r="C112">
            <v>0</v>
          </cell>
          <cell r="D112">
            <v>2598600</v>
          </cell>
          <cell r="E112">
            <v>1322100</v>
          </cell>
        </row>
        <row r="113">
          <cell r="B113">
            <v>0</v>
          </cell>
          <cell r="C113">
            <v>0</v>
          </cell>
          <cell r="D113">
            <v>2872700</v>
          </cell>
          <cell r="E113">
            <v>1683300</v>
          </cell>
        </row>
        <row r="114">
          <cell r="B114">
            <v>0</v>
          </cell>
          <cell r="C114">
            <v>0</v>
          </cell>
          <cell r="D114">
            <v>2849500</v>
          </cell>
          <cell r="E114">
            <v>1830200</v>
          </cell>
        </row>
        <row r="115">
          <cell r="B115">
            <v>0</v>
          </cell>
          <cell r="C115">
            <v>0</v>
          </cell>
          <cell r="D115">
            <v>2801900</v>
          </cell>
          <cell r="E115">
            <v>1797400</v>
          </cell>
        </row>
        <row r="116">
          <cell r="B116">
            <v>0</v>
          </cell>
          <cell r="C116">
            <v>0</v>
          </cell>
          <cell r="D116">
            <v>2930900</v>
          </cell>
          <cell r="E116">
            <v>1680400</v>
          </cell>
        </row>
        <row r="117">
          <cell r="B117">
            <v>0</v>
          </cell>
          <cell r="C117">
            <v>0</v>
          </cell>
          <cell r="D117">
            <v>3144900</v>
          </cell>
          <cell r="E117">
            <v>1573300</v>
          </cell>
        </row>
        <row r="118">
          <cell r="B118">
            <v>0</v>
          </cell>
          <cell r="C118">
            <v>0</v>
          </cell>
          <cell r="D118">
            <v>3399400</v>
          </cell>
          <cell r="E118">
            <v>1383000</v>
          </cell>
        </row>
        <row r="119">
          <cell r="B119">
            <v>0</v>
          </cell>
          <cell r="C119">
            <v>83701</v>
          </cell>
          <cell r="D119">
            <v>3696000</v>
          </cell>
          <cell r="E119">
            <v>1113800</v>
          </cell>
        </row>
        <row r="120">
          <cell r="B120">
            <v>0</v>
          </cell>
          <cell r="C120">
            <v>30813</v>
          </cell>
          <cell r="D120">
            <v>2202800</v>
          </cell>
          <cell r="E120">
            <v>563780</v>
          </cell>
        </row>
        <row r="121">
          <cell r="B121">
            <v>0</v>
          </cell>
          <cell r="C121">
            <v>0</v>
          </cell>
          <cell r="D121">
            <v>2590000</v>
          </cell>
          <cell r="E121">
            <v>909140</v>
          </cell>
        </row>
        <row r="122">
          <cell r="B122">
            <v>0</v>
          </cell>
          <cell r="C122">
            <v>0</v>
          </cell>
          <cell r="D122">
            <v>3070300</v>
          </cell>
          <cell r="E122">
            <v>1337900</v>
          </cell>
        </row>
        <row r="123">
          <cell r="B123">
            <v>0</v>
          </cell>
          <cell r="C123">
            <v>0</v>
          </cell>
          <cell r="D123">
            <v>3507200</v>
          </cell>
          <cell r="E123">
            <v>1771200</v>
          </cell>
        </row>
        <row r="124">
          <cell r="B124">
            <v>0</v>
          </cell>
          <cell r="C124">
            <v>0</v>
          </cell>
          <cell r="D124">
            <v>2829300</v>
          </cell>
          <cell r="E124">
            <v>1959900</v>
          </cell>
        </row>
        <row r="125">
          <cell r="B125">
            <v>0</v>
          </cell>
          <cell r="C125">
            <v>0</v>
          </cell>
          <cell r="D125">
            <v>3128100</v>
          </cell>
          <cell r="E125">
            <v>1765200</v>
          </cell>
        </row>
        <row r="126">
          <cell r="B126">
            <v>0</v>
          </cell>
          <cell r="C126">
            <v>0</v>
          </cell>
          <cell r="D126">
            <v>3250000</v>
          </cell>
          <cell r="E126">
            <v>1753100</v>
          </cell>
        </row>
        <row r="127">
          <cell r="B127">
            <v>0</v>
          </cell>
          <cell r="C127">
            <v>0</v>
          </cell>
          <cell r="D127">
            <v>3404200</v>
          </cell>
          <cell r="E127">
            <v>1559500</v>
          </cell>
        </row>
        <row r="128">
          <cell r="B128">
            <v>0</v>
          </cell>
          <cell r="C128">
            <v>0</v>
          </cell>
          <cell r="D128">
            <v>3582300</v>
          </cell>
          <cell r="E128">
            <v>1309400</v>
          </cell>
        </row>
        <row r="129">
          <cell r="B129">
            <v>0</v>
          </cell>
          <cell r="C129">
            <v>3516.4</v>
          </cell>
          <cell r="D129">
            <v>3754200</v>
          </cell>
          <cell r="E129">
            <v>969620</v>
          </cell>
        </row>
        <row r="130">
          <cell r="B130">
            <v>0</v>
          </cell>
          <cell r="C130">
            <v>33185</v>
          </cell>
          <cell r="D130">
            <v>2455600</v>
          </cell>
          <cell r="E130">
            <v>527260</v>
          </cell>
        </row>
        <row r="131">
          <cell r="B131">
            <v>0</v>
          </cell>
          <cell r="C131">
            <v>0</v>
          </cell>
          <cell r="D131">
            <v>2790600</v>
          </cell>
          <cell r="E131">
            <v>846550</v>
          </cell>
        </row>
        <row r="132">
          <cell r="B132">
            <v>0</v>
          </cell>
          <cell r="C132">
            <v>0</v>
          </cell>
          <cell r="D132">
            <v>3231300</v>
          </cell>
          <cell r="E132">
            <v>1290900</v>
          </cell>
        </row>
        <row r="133">
          <cell r="B133">
            <v>0</v>
          </cell>
          <cell r="C133">
            <v>0</v>
          </cell>
          <cell r="D133">
            <v>3933700</v>
          </cell>
          <cell r="E133">
            <v>1700600</v>
          </cell>
        </row>
        <row r="134">
          <cell r="B134">
            <v>0</v>
          </cell>
          <cell r="C134">
            <v>0</v>
          </cell>
          <cell r="D134">
            <v>4409300</v>
          </cell>
          <cell r="E134">
            <v>1791500</v>
          </cell>
        </row>
        <row r="135">
          <cell r="B135">
            <v>0</v>
          </cell>
          <cell r="C135">
            <v>0</v>
          </cell>
          <cell r="D135">
            <v>2817600</v>
          </cell>
          <cell r="E135">
            <v>1868400</v>
          </cell>
        </row>
        <row r="136">
          <cell r="B136">
            <v>0</v>
          </cell>
          <cell r="C136">
            <v>0</v>
          </cell>
          <cell r="D136">
            <v>3357000</v>
          </cell>
          <cell r="E136">
            <v>1743900</v>
          </cell>
        </row>
        <row r="137">
          <cell r="B137">
            <v>0</v>
          </cell>
          <cell r="C137">
            <v>0</v>
          </cell>
          <cell r="D137">
            <v>3376800</v>
          </cell>
          <cell r="E137">
            <v>1479900</v>
          </cell>
        </row>
        <row r="138">
          <cell r="B138">
            <v>0</v>
          </cell>
          <cell r="C138">
            <v>0</v>
          </cell>
          <cell r="D138">
            <v>3514100</v>
          </cell>
          <cell r="E138">
            <v>1202700</v>
          </cell>
        </row>
        <row r="139">
          <cell r="B139">
            <v>0</v>
          </cell>
          <cell r="C139">
            <v>0</v>
          </cell>
          <cell r="D139">
            <v>3610400</v>
          </cell>
          <cell r="E139">
            <v>804880</v>
          </cell>
        </row>
        <row r="140">
          <cell r="B140">
            <v>0</v>
          </cell>
          <cell r="C140">
            <v>39522</v>
          </cell>
          <cell r="D140">
            <v>2548000</v>
          </cell>
          <cell r="E140">
            <v>477520</v>
          </cell>
        </row>
        <row r="141">
          <cell r="B141">
            <v>0</v>
          </cell>
          <cell r="C141">
            <v>0</v>
          </cell>
          <cell r="D141">
            <v>2837200</v>
          </cell>
          <cell r="E141">
            <v>791980</v>
          </cell>
        </row>
        <row r="142">
          <cell r="B142">
            <v>0</v>
          </cell>
          <cell r="C142">
            <v>0</v>
          </cell>
          <cell r="D142">
            <v>3319000</v>
          </cell>
          <cell r="E142">
            <v>1274100</v>
          </cell>
        </row>
        <row r="143">
          <cell r="B143">
            <v>0</v>
          </cell>
          <cell r="C143">
            <v>0</v>
          </cell>
          <cell r="D143">
            <v>3925700</v>
          </cell>
          <cell r="E143">
            <v>1624300</v>
          </cell>
        </row>
        <row r="144">
          <cell r="B144">
            <v>0</v>
          </cell>
          <cell r="C144">
            <v>0</v>
          </cell>
          <cell r="D144">
            <v>4290300</v>
          </cell>
          <cell r="E144">
            <v>1630500</v>
          </cell>
        </row>
        <row r="145">
          <cell r="B145">
            <v>0</v>
          </cell>
          <cell r="C145">
            <v>0</v>
          </cell>
          <cell r="D145">
            <v>4859500</v>
          </cell>
          <cell r="E145">
            <v>1559100</v>
          </cell>
        </row>
        <row r="146">
          <cell r="B146">
            <v>0</v>
          </cell>
          <cell r="C146">
            <v>0</v>
          </cell>
          <cell r="D146">
            <v>3151800</v>
          </cell>
          <cell r="E146">
            <v>1588900</v>
          </cell>
        </row>
        <row r="147">
          <cell r="B147">
            <v>0</v>
          </cell>
          <cell r="C147">
            <v>0</v>
          </cell>
          <cell r="D147">
            <v>2935800</v>
          </cell>
          <cell r="E147">
            <v>1424600</v>
          </cell>
        </row>
        <row r="148">
          <cell r="B148">
            <v>0</v>
          </cell>
          <cell r="C148">
            <v>0</v>
          </cell>
          <cell r="D148">
            <v>3166500</v>
          </cell>
          <cell r="E148">
            <v>929170</v>
          </cell>
        </row>
        <row r="149">
          <cell r="B149">
            <v>0</v>
          </cell>
          <cell r="C149">
            <v>0</v>
          </cell>
          <cell r="D149">
            <v>3350600</v>
          </cell>
          <cell r="E149">
            <v>669820</v>
          </cell>
        </row>
        <row r="150">
          <cell r="B150">
            <v>0</v>
          </cell>
          <cell r="C150">
            <v>48789</v>
          </cell>
          <cell r="D150">
            <v>2478900</v>
          </cell>
          <cell r="E150">
            <v>417970</v>
          </cell>
        </row>
        <row r="151">
          <cell r="B151">
            <v>0</v>
          </cell>
          <cell r="C151">
            <v>0</v>
          </cell>
          <cell r="D151">
            <v>2718300</v>
          </cell>
          <cell r="E151">
            <v>701320</v>
          </cell>
        </row>
        <row r="152">
          <cell r="B152">
            <v>0</v>
          </cell>
          <cell r="C152">
            <v>0</v>
          </cell>
          <cell r="D152">
            <v>3165400</v>
          </cell>
          <cell r="E152">
            <v>1135700</v>
          </cell>
        </row>
        <row r="153">
          <cell r="B153">
            <v>0</v>
          </cell>
          <cell r="C153">
            <v>0</v>
          </cell>
          <cell r="D153">
            <v>3601200</v>
          </cell>
          <cell r="E153">
            <v>1392700</v>
          </cell>
        </row>
        <row r="154">
          <cell r="B154">
            <v>0</v>
          </cell>
          <cell r="C154">
            <v>0</v>
          </cell>
          <cell r="D154">
            <v>3902000</v>
          </cell>
          <cell r="E154">
            <v>1435600</v>
          </cell>
        </row>
        <row r="155">
          <cell r="B155">
            <v>0</v>
          </cell>
          <cell r="C155">
            <v>0</v>
          </cell>
          <cell r="D155">
            <v>4032500</v>
          </cell>
          <cell r="E155">
            <v>1435800</v>
          </cell>
        </row>
        <row r="156">
          <cell r="B156">
            <v>0</v>
          </cell>
          <cell r="C156">
            <v>0</v>
          </cell>
          <cell r="D156">
            <v>4420900</v>
          </cell>
          <cell r="E156">
            <v>1213200</v>
          </cell>
        </row>
        <row r="157">
          <cell r="B157">
            <v>0</v>
          </cell>
          <cell r="C157">
            <v>0</v>
          </cell>
          <cell r="D157">
            <v>3493600</v>
          </cell>
          <cell r="E157">
            <v>1135400</v>
          </cell>
        </row>
        <row r="158">
          <cell r="B158">
            <v>0</v>
          </cell>
          <cell r="C158">
            <v>0</v>
          </cell>
          <cell r="D158">
            <v>2465500</v>
          </cell>
          <cell r="E158">
            <v>716330</v>
          </cell>
        </row>
        <row r="159">
          <cell r="B159">
            <v>0</v>
          </cell>
          <cell r="C159">
            <v>0</v>
          </cell>
          <cell r="D159">
            <v>2912800</v>
          </cell>
          <cell r="E159">
            <v>507750</v>
          </cell>
        </row>
        <row r="160">
          <cell r="B160">
            <v>0</v>
          </cell>
          <cell r="C160">
            <v>56162</v>
          </cell>
          <cell r="D160">
            <v>2220500</v>
          </cell>
          <cell r="E160">
            <v>331720</v>
          </cell>
        </row>
        <row r="161">
          <cell r="B161">
            <v>0</v>
          </cell>
          <cell r="C161">
            <v>0</v>
          </cell>
          <cell r="D161">
            <v>2381300</v>
          </cell>
          <cell r="E161">
            <v>542800</v>
          </cell>
        </row>
        <row r="162">
          <cell r="B162">
            <v>0</v>
          </cell>
          <cell r="C162">
            <v>0</v>
          </cell>
          <cell r="D162">
            <v>2737900</v>
          </cell>
          <cell r="E162">
            <v>901330</v>
          </cell>
        </row>
        <row r="163">
          <cell r="B163">
            <v>0</v>
          </cell>
          <cell r="C163">
            <v>0</v>
          </cell>
          <cell r="D163">
            <v>3057000</v>
          </cell>
          <cell r="E163">
            <v>1091600</v>
          </cell>
        </row>
        <row r="164">
          <cell r="B164">
            <v>0</v>
          </cell>
          <cell r="C164">
            <v>0</v>
          </cell>
          <cell r="D164">
            <v>3307700</v>
          </cell>
          <cell r="E164">
            <v>1172300</v>
          </cell>
        </row>
        <row r="165">
          <cell r="B165">
            <v>0</v>
          </cell>
          <cell r="C165">
            <v>0</v>
          </cell>
          <cell r="D165">
            <v>3424000</v>
          </cell>
          <cell r="E165">
            <v>1106600</v>
          </cell>
        </row>
        <row r="166">
          <cell r="B166">
            <v>0</v>
          </cell>
          <cell r="C166">
            <v>0</v>
          </cell>
          <cell r="D166">
            <v>3489500</v>
          </cell>
          <cell r="E166">
            <v>1099300</v>
          </cell>
        </row>
        <row r="167">
          <cell r="B167">
            <v>0</v>
          </cell>
          <cell r="C167">
            <v>0</v>
          </cell>
          <cell r="D167">
            <v>3382000</v>
          </cell>
          <cell r="E167">
            <v>729450</v>
          </cell>
        </row>
        <row r="168">
          <cell r="B168">
            <v>0</v>
          </cell>
          <cell r="C168">
            <v>0</v>
          </cell>
          <cell r="D168">
            <v>2526100</v>
          </cell>
          <cell r="E168">
            <v>397190</v>
          </cell>
        </row>
        <row r="169">
          <cell r="B169">
            <v>0</v>
          </cell>
          <cell r="C169">
            <v>0</v>
          </cell>
          <cell r="D169">
            <v>2146200</v>
          </cell>
          <cell r="E169">
            <v>285050</v>
          </cell>
        </row>
        <row r="170">
          <cell r="B170">
            <v>0</v>
          </cell>
          <cell r="C170">
            <v>65090</v>
          </cell>
          <cell r="D170">
            <v>1731400</v>
          </cell>
          <cell r="E170">
            <v>200910</v>
          </cell>
        </row>
        <row r="171">
          <cell r="B171">
            <v>0</v>
          </cell>
          <cell r="C171">
            <v>0</v>
          </cell>
          <cell r="D171">
            <v>1779000</v>
          </cell>
          <cell r="E171">
            <v>312760</v>
          </cell>
        </row>
        <row r="172">
          <cell r="B172">
            <v>0</v>
          </cell>
          <cell r="C172">
            <v>0</v>
          </cell>
          <cell r="D172">
            <v>2038800</v>
          </cell>
          <cell r="E172">
            <v>574050</v>
          </cell>
        </row>
        <row r="173">
          <cell r="B173">
            <v>0</v>
          </cell>
          <cell r="C173">
            <v>0</v>
          </cell>
          <cell r="D173">
            <v>2283000</v>
          </cell>
          <cell r="E173">
            <v>710370</v>
          </cell>
        </row>
        <row r="174">
          <cell r="B174">
            <v>0</v>
          </cell>
          <cell r="C174">
            <v>0</v>
          </cell>
          <cell r="D174">
            <v>2482700</v>
          </cell>
          <cell r="E174">
            <v>767430</v>
          </cell>
        </row>
        <row r="175">
          <cell r="B175">
            <v>0</v>
          </cell>
          <cell r="C175">
            <v>0</v>
          </cell>
          <cell r="D175">
            <v>2585800</v>
          </cell>
          <cell r="E175">
            <v>758220</v>
          </cell>
        </row>
        <row r="176">
          <cell r="B176">
            <v>0</v>
          </cell>
          <cell r="C176">
            <v>0</v>
          </cell>
          <cell r="D176">
            <v>2558000</v>
          </cell>
          <cell r="E176">
            <v>631540</v>
          </cell>
        </row>
        <row r="177">
          <cell r="B177">
            <v>0</v>
          </cell>
          <cell r="C177">
            <v>0</v>
          </cell>
          <cell r="D177">
            <v>2261000</v>
          </cell>
          <cell r="E177">
            <v>404930</v>
          </cell>
        </row>
        <row r="178">
          <cell r="B178">
            <v>0</v>
          </cell>
          <cell r="C178">
            <v>0</v>
          </cell>
          <cell r="D178">
            <v>1788700</v>
          </cell>
          <cell r="E178">
            <v>192430</v>
          </cell>
        </row>
        <row r="179">
          <cell r="B179">
            <v>0</v>
          </cell>
          <cell r="C179">
            <v>0</v>
          </cell>
          <cell r="D179">
            <v>1520600</v>
          </cell>
          <cell r="E179">
            <v>135570</v>
          </cell>
        </row>
        <row r="180">
          <cell r="B180">
            <v>0</v>
          </cell>
          <cell r="C180">
            <v>94030</v>
          </cell>
          <cell r="D180">
            <v>940230</v>
          </cell>
          <cell r="E180">
            <v>37673</v>
          </cell>
        </row>
        <row r="181">
          <cell r="B181">
            <v>0</v>
          </cell>
          <cell r="C181">
            <v>156950</v>
          </cell>
          <cell r="D181">
            <v>895380</v>
          </cell>
          <cell r="E181">
            <v>10922</v>
          </cell>
        </row>
        <row r="182">
          <cell r="B182">
            <v>0</v>
          </cell>
          <cell r="C182">
            <v>64725</v>
          </cell>
          <cell r="D182">
            <v>1054100</v>
          </cell>
          <cell r="E182">
            <v>113810</v>
          </cell>
        </row>
        <row r="183">
          <cell r="B183">
            <v>0</v>
          </cell>
          <cell r="C183">
            <v>0</v>
          </cell>
          <cell r="D183">
            <v>1262600</v>
          </cell>
          <cell r="E183">
            <v>214150</v>
          </cell>
        </row>
        <row r="184">
          <cell r="B184">
            <v>0</v>
          </cell>
          <cell r="C184">
            <v>0</v>
          </cell>
          <cell r="D184">
            <v>1418300</v>
          </cell>
          <cell r="E184">
            <v>267310</v>
          </cell>
        </row>
        <row r="185">
          <cell r="B185">
            <v>0</v>
          </cell>
          <cell r="C185">
            <v>0</v>
          </cell>
          <cell r="D185">
            <v>1492000</v>
          </cell>
          <cell r="E185">
            <v>261340</v>
          </cell>
        </row>
        <row r="186">
          <cell r="B186">
            <v>0</v>
          </cell>
          <cell r="C186">
            <v>0</v>
          </cell>
          <cell r="D186">
            <v>1396500</v>
          </cell>
          <cell r="E186">
            <v>166840</v>
          </cell>
        </row>
        <row r="187">
          <cell r="B187">
            <v>0</v>
          </cell>
          <cell r="C187">
            <v>0</v>
          </cell>
          <cell r="D187">
            <v>1210300</v>
          </cell>
          <cell r="E187">
            <v>94627</v>
          </cell>
        </row>
        <row r="188">
          <cell r="B188">
            <v>0</v>
          </cell>
          <cell r="C188">
            <v>0</v>
          </cell>
          <cell r="D188">
            <v>1070400</v>
          </cell>
          <cell r="E188">
            <v>154880</v>
          </cell>
        </row>
        <row r="189">
          <cell r="B189">
            <v>0</v>
          </cell>
          <cell r="C189">
            <v>13216</v>
          </cell>
          <cell r="D189">
            <v>946330</v>
          </cell>
          <cell r="E189">
            <v>189690</v>
          </cell>
        </row>
        <row r="190">
          <cell r="B190">
            <v>0</v>
          </cell>
          <cell r="C190">
            <v>30542</v>
          </cell>
          <cell r="D190">
            <v>345750</v>
          </cell>
          <cell r="E190">
            <v>267930</v>
          </cell>
        </row>
        <row r="191">
          <cell r="B191">
            <v>0</v>
          </cell>
          <cell r="C191">
            <v>12300</v>
          </cell>
          <cell r="D191">
            <v>379390</v>
          </cell>
          <cell r="E191">
            <v>373650</v>
          </cell>
        </row>
        <row r="192">
          <cell r="B192">
            <v>0</v>
          </cell>
          <cell r="C192">
            <v>7200.8</v>
          </cell>
          <cell r="D192">
            <v>875040</v>
          </cell>
          <cell r="E192">
            <v>291560</v>
          </cell>
        </row>
        <row r="193">
          <cell r="B193">
            <v>0</v>
          </cell>
          <cell r="C193">
            <v>21327</v>
          </cell>
          <cell r="D193">
            <v>972900</v>
          </cell>
          <cell r="E193">
            <v>482540</v>
          </cell>
        </row>
        <row r="194">
          <cell r="B194">
            <v>0</v>
          </cell>
          <cell r="C194">
            <v>15403</v>
          </cell>
          <cell r="D194">
            <v>1368800</v>
          </cell>
          <cell r="E194">
            <v>325710</v>
          </cell>
        </row>
        <row r="195">
          <cell r="B195">
            <v>0</v>
          </cell>
          <cell r="C195">
            <v>26224</v>
          </cell>
          <cell r="D195">
            <v>1531300</v>
          </cell>
          <cell r="E195">
            <v>557370</v>
          </cell>
        </row>
        <row r="196">
          <cell r="B196">
            <v>0</v>
          </cell>
          <cell r="C196">
            <v>15281</v>
          </cell>
          <cell r="D196">
            <v>1792900</v>
          </cell>
          <cell r="E196">
            <v>330220</v>
          </cell>
        </row>
        <row r="197">
          <cell r="B197">
            <v>0</v>
          </cell>
          <cell r="C197">
            <v>28865</v>
          </cell>
          <cell r="D197">
            <v>1996400</v>
          </cell>
          <cell r="E197">
            <v>566800</v>
          </cell>
        </row>
        <row r="198">
          <cell r="B198">
            <v>0</v>
          </cell>
          <cell r="C198">
            <v>16963</v>
          </cell>
          <cell r="D198">
            <v>2085600</v>
          </cell>
          <cell r="E198">
            <v>317160</v>
          </cell>
        </row>
        <row r="199">
          <cell r="B199">
            <v>0</v>
          </cell>
          <cell r="C199">
            <v>31288</v>
          </cell>
          <cell r="D199">
            <v>2329200</v>
          </cell>
          <cell r="E199">
            <v>545000</v>
          </cell>
        </row>
        <row r="200">
          <cell r="B200">
            <v>0</v>
          </cell>
          <cell r="C200">
            <v>20114</v>
          </cell>
          <cell r="D200">
            <v>2226600</v>
          </cell>
          <cell r="E200">
            <v>294130</v>
          </cell>
        </row>
        <row r="201">
          <cell r="B201">
            <v>0</v>
          </cell>
          <cell r="C201">
            <v>36207</v>
          </cell>
          <cell r="D201">
            <v>2502200</v>
          </cell>
          <cell r="E201">
            <v>502110</v>
          </cell>
        </row>
        <row r="202">
          <cell r="B202">
            <v>0</v>
          </cell>
          <cell r="C202">
            <v>24125</v>
          </cell>
          <cell r="D202">
            <v>2206500</v>
          </cell>
          <cell r="E202">
            <v>263520</v>
          </cell>
        </row>
        <row r="203">
          <cell r="B203">
            <v>0</v>
          </cell>
          <cell r="C203">
            <v>44229</v>
          </cell>
          <cell r="D203">
            <v>2513200</v>
          </cell>
          <cell r="E203">
            <v>447830</v>
          </cell>
        </row>
        <row r="204">
          <cell r="B204">
            <v>0</v>
          </cell>
          <cell r="C204">
            <v>28214</v>
          </cell>
          <cell r="D204">
            <v>2010900</v>
          </cell>
          <cell r="E204">
            <v>219310</v>
          </cell>
        </row>
        <row r="205">
          <cell r="B205">
            <v>0</v>
          </cell>
          <cell r="C205">
            <v>52333</v>
          </cell>
          <cell r="D205">
            <v>2349800</v>
          </cell>
          <cell r="E205">
            <v>375170</v>
          </cell>
        </row>
        <row r="206">
          <cell r="B206">
            <v>0</v>
          </cell>
          <cell r="C206">
            <v>30347</v>
          </cell>
          <cell r="D206">
            <v>1608500</v>
          </cell>
          <cell r="E206">
            <v>149260</v>
          </cell>
        </row>
        <row r="207">
          <cell r="B207">
            <v>0</v>
          </cell>
          <cell r="C207">
            <v>60321</v>
          </cell>
          <cell r="D207">
            <v>1975500</v>
          </cell>
          <cell r="E207">
            <v>266270</v>
          </cell>
        </row>
        <row r="208">
          <cell r="B208">
            <v>0</v>
          </cell>
          <cell r="C208">
            <v>38254</v>
          </cell>
          <cell r="D208">
            <v>957010</v>
          </cell>
          <cell r="E208">
            <v>61079</v>
          </cell>
        </row>
        <row r="209">
          <cell r="B209">
            <v>0</v>
          </cell>
          <cell r="C209">
            <v>72480</v>
          </cell>
          <cell r="D209">
            <v>1359800</v>
          </cell>
          <cell r="E209">
            <v>132000</v>
          </cell>
        </row>
        <row r="210">
          <cell r="B210">
            <v>0</v>
          </cell>
          <cell r="C210">
            <v>169020</v>
          </cell>
          <cell r="D210">
            <v>481130</v>
          </cell>
          <cell r="E210">
            <v>0</v>
          </cell>
        </row>
        <row r="211">
          <cell r="B211">
            <v>0</v>
          </cell>
          <cell r="C211">
            <v>11391</v>
          </cell>
          <cell r="D211">
            <v>892550</v>
          </cell>
          <cell r="E211">
            <v>639130</v>
          </cell>
        </row>
        <row r="212">
          <cell r="B212">
            <v>0</v>
          </cell>
          <cell r="C212">
            <v>1358.6</v>
          </cell>
          <cell r="D212">
            <v>593300</v>
          </cell>
          <cell r="E212">
            <v>495880</v>
          </cell>
        </row>
        <row r="213">
          <cell r="B213">
            <v>0</v>
          </cell>
          <cell r="C213">
            <v>0</v>
          </cell>
          <cell r="D213">
            <v>1426800</v>
          </cell>
          <cell r="E213">
            <v>688750</v>
          </cell>
        </row>
        <row r="214">
          <cell r="B214">
            <v>0</v>
          </cell>
          <cell r="C214">
            <v>0</v>
          </cell>
          <cell r="D214">
            <v>1324100</v>
          </cell>
          <cell r="E214">
            <v>787800</v>
          </cell>
        </row>
        <row r="215">
          <cell r="B215">
            <v>0</v>
          </cell>
          <cell r="C215">
            <v>0</v>
          </cell>
          <cell r="D215">
            <v>1963800</v>
          </cell>
          <cell r="E215">
            <v>731120</v>
          </cell>
        </row>
        <row r="216">
          <cell r="B216">
            <v>0</v>
          </cell>
          <cell r="C216">
            <v>0</v>
          </cell>
          <cell r="D216">
            <v>1914300</v>
          </cell>
          <cell r="E216">
            <v>888240</v>
          </cell>
        </row>
        <row r="217">
          <cell r="B217">
            <v>0</v>
          </cell>
          <cell r="C217">
            <v>0</v>
          </cell>
          <cell r="D217">
            <v>2357200</v>
          </cell>
          <cell r="E217">
            <v>712000</v>
          </cell>
        </row>
        <row r="218">
          <cell r="B218">
            <v>0</v>
          </cell>
          <cell r="C218">
            <v>0</v>
          </cell>
          <cell r="D218">
            <v>2400100</v>
          </cell>
          <cell r="E218">
            <v>918430</v>
          </cell>
        </row>
        <row r="219">
          <cell r="B219">
            <v>0</v>
          </cell>
          <cell r="C219">
            <v>0</v>
          </cell>
          <cell r="D219">
            <v>2584400</v>
          </cell>
          <cell r="E219">
            <v>661120</v>
          </cell>
        </row>
        <row r="220">
          <cell r="B220">
            <v>0</v>
          </cell>
          <cell r="C220">
            <v>0</v>
          </cell>
          <cell r="D220">
            <v>2692300</v>
          </cell>
          <cell r="E220">
            <v>878290</v>
          </cell>
        </row>
        <row r="221">
          <cell r="B221">
            <v>0</v>
          </cell>
          <cell r="C221">
            <v>0</v>
          </cell>
          <cell r="D221">
            <v>2651100</v>
          </cell>
          <cell r="E221">
            <v>605780</v>
          </cell>
        </row>
        <row r="222">
          <cell r="B222">
            <v>0</v>
          </cell>
          <cell r="C222">
            <v>0</v>
          </cell>
          <cell r="D222">
            <v>2808900</v>
          </cell>
          <cell r="E222">
            <v>817250</v>
          </cell>
        </row>
        <row r="223">
          <cell r="B223">
            <v>0</v>
          </cell>
          <cell r="C223">
            <v>0</v>
          </cell>
          <cell r="D223">
            <v>2557200</v>
          </cell>
          <cell r="E223">
            <v>530330</v>
          </cell>
        </row>
        <row r="224">
          <cell r="B224">
            <v>0</v>
          </cell>
          <cell r="C224">
            <v>0</v>
          </cell>
          <cell r="D224">
            <v>2776700</v>
          </cell>
          <cell r="E224">
            <v>746590</v>
          </cell>
        </row>
        <row r="225">
          <cell r="B225">
            <v>0</v>
          </cell>
          <cell r="C225">
            <v>0</v>
          </cell>
          <cell r="D225">
            <v>2260200</v>
          </cell>
          <cell r="E225">
            <v>407140</v>
          </cell>
        </row>
        <row r="226">
          <cell r="B226">
            <v>0</v>
          </cell>
          <cell r="C226">
            <v>0</v>
          </cell>
          <cell r="D226">
            <v>2550200</v>
          </cell>
          <cell r="E226">
            <v>622240</v>
          </cell>
        </row>
        <row r="227">
          <cell r="B227">
            <v>0</v>
          </cell>
          <cell r="C227">
            <v>22056</v>
          </cell>
          <cell r="D227">
            <v>1722400</v>
          </cell>
          <cell r="E227">
            <v>233310</v>
          </cell>
        </row>
        <row r="228">
          <cell r="B228">
            <v>0</v>
          </cell>
          <cell r="C228">
            <v>0</v>
          </cell>
          <cell r="D228">
            <v>2083600</v>
          </cell>
          <cell r="E228">
            <v>429800</v>
          </cell>
        </row>
        <row r="229">
          <cell r="B229">
            <v>0</v>
          </cell>
          <cell r="C229">
            <v>126830</v>
          </cell>
          <cell r="D229">
            <v>856380</v>
          </cell>
          <cell r="E229">
            <v>0</v>
          </cell>
        </row>
        <row r="230">
          <cell r="B230">
            <v>0</v>
          </cell>
          <cell r="C230">
            <v>22621</v>
          </cell>
          <cell r="D230">
            <v>1350200</v>
          </cell>
          <cell r="E230">
            <v>170150</v>
          </cell>
        </row>
        <row r="231">
          <cell r="B231">
            <v>104790</v>
          </cell>
          <cell r="C231">
            <v>330780</v>
          </cell>
          <cell r="D231">
            <v>552380</v>
          </cell>
          <cell r="E231">
            <v>12876</v>
          </cell>
        </row>
        <row r="232">
          <cell r="B232">
            <v>0</v>
          </cell>
          <cell r="C232">
            <v>652.39</v>
          </cell>
          <cell r="D232">
            <v>1147800</v>
          </cell>
          <cell r="E232">
            <v>872030</v>
          </cell>
        </row>
        <row r="233">
          <cell r="B233">
            <v>0</v>
          </cell>
          <cell r="C233">
            <v>0</v>
          </cell>
          <cell r="D233">
            <v>712840</v>
          </cell>
          <cell r="E233">
            <v>637600</v>
          </cell>
        </row>
        <row r="234">
          <cell r="B234">
            <v>0</v>
          </cell>
          <cell r="C234">
            <v>0</v>
          </cell>
          <cell r="D234">
            <v>1778700</v>
          </cell>
          <cell r="E234">
            <v>1008500</v>
          </cell>
        </row>
        <row r="235">
          <cell r="B235">
            <v>0</v>
          </cell>
          <cell r="C235">
            <v>0</v>
          </cell>
          <cell r="D235">
            <v>1565900</v>
          </cell>
          <cell r="E235">
            <v>1042000</v>
          </cell>
        </row>
        <row r="236">
          <cell r="B236">
            <v>0</v>
          </cell>
          <cell r="C236">
            <v>0</v>
          </cell>
          <cell r="D236">
            <v>2399700</v>
          </cell>
          <cell r="E236">
            <v>1128000</v>
          </cell>
        </row>
        <row r="237">
          <cell r="B237">
            <v>0</v>
          </cell>
          <cell r="C237">
            <v>0</v>
          </cell>
          <cell r="D237">
            <v>2262300</v>
          </cell>
          <cell r="E237">
            <v>1242400</v>
          </cell>
        </row>
        <row r="238">
          <cell r="B238">
            <v>0</v>
          </cell>
          <cell r="C238">
            <v>0</v>
          </cell>
          <cell r="D238">
            <v>2832200</v>
          </cell>
          <cell r="E238">
            <v>1132400</v>
          </cell>
        </row>
        <row r="239">
          <cell r="B239">
            <v>0</v>
          </cell>
          <cell r="C239">
            <v>0</v>
          </cell>
          <cell r="D239">
            <v>2827200</v>
          </cell>
          <cell r="E239">
            <v>1334200</v>
          </cell>
        </row>
        <row r="240">
          <cell r="B240">
            <v>0</v>
          </cell>
          <cell r="C240">
            <v>0</v>
          </cell>
          <cell r="D240">
            <v>3023000</v>
          </cell>
          <cell r="E240">
            <v>1080500</v>
          </cell>
        </row>
        <row r="241">
          <cell r="B241">
            <v>0</v>
          </cell>
          <cell r="C241">
            <v>0</v>
          </cell>
          <cell r="D241">
            <v>3145100</v>
          </cell>
          <cell r="E241">
            <v>1302000</v>
          </cell>
        </row>
        <row r="242">
          <cell r="B242">
            <v>0</v>
          </cell>
          <cell r="C242">
            <v>0</v>
          </cell>
          <cell r="D242">
            <v>3077900</v>
          </cell>
          <cell r="E242">
            <v>1036700</v>
          </cell>
        </row>
        <row r="243">
          <cell r="B243">
            <v>0</v>
          </cell>
          <cell r="C243">
            <v>0</v>
          </cell>
          <cell r="D243">
            <v>3279100</v>
          </cell>
          <cell r="E243">
            <v>1285400</v>
          </cell>
        </row>
        <row r="244">
          <cell r="B244">
            <v>0</v>
          </cell>
          <cell r="C244">
            <v>0</v>
          </cell>
          <cell r="D244">
            <v>2944100</v>
          </cell>
          <cell r="E244">
            <v>926350</v>
          </cell>
        </row>
        <row r="245">
          <cell r="B245">
            <v>0</v>
          </cell>
          <cell r="C245">
            <v>0</v>
          </cell>
          <cell r="D245">
            <v>3250100</v>
          </cell>
          <cell r="E245">
            <v>1209400</v>
          </cell>
        </row>
        <row r="246">
          <cell r="B246">
            <v>0</v>
          </cell>
          <cell r="C246">
            <v>0</v>
          </cell>
          <cell r="D246">
            <v>2561700</v>
          </cell>
          <cell r="E246">
            <v>730210</v>
          </cell>
        </row>
        <row r="247">
          <cell r="B247">
            <v>0</v>
          </cell>
          <cell r="C247">
            <v>0</v>
          </cell>
          <cell r="D247">
            <v>2953500</v>
          </cell>
          <cell r="E247">
            <v>1019200</v>
          </cell>
        </row>
        <row r="248">
          <cell r="B248">
            <v>0</v>
          </cell>
          <cell r="C248">
            <v>0</v>
          </cell>
          <cell r="D248">
            <v>1911600</v>
          </cell>
          <cell r="E248">
            <v>451220</v>
          </cell>
        </row>
        <row r="249">
          <cell r="B249">
            <v>0</v>
          </cell>
          <cell r="C249">
            <v>0</v>
          </cell>
          <cell r="D249">
            <v>2390800</v>
          </cell>
          <cell r="E249">
            <v>739820</v>
          </cell>
        </row>
        <row r="250">
          <cell r="B250">
            <v>0</v>
          </cell>
          <cell r="C250">
            <v>104090</v>
          </cell>
          <cell r="D250">
            <v>957140</v>
          </cell>
          <cell r="E250">
            <v>49331</v>
          </cell>
        </row>
        <row r="251">
          <cell r="B251">
            <v>0</v>
          </cell>
          <cell r="C251">
            <v>0</v>
          </cell>
          <cell r="D251">
            <v>1569400</v>
          </cell>
          <cell r="E251">
            <v>371140</v>
          </cell>
        </row>
        <row r="252">
          <cell r="B252">
            <v>136820</v>
          </cell>
          <cell r="C252">
            <v>267230</v>
          </cell>
          <cell r="D252">
            <v>653390</v>
          </cell>
          <cell r="E252">
            <v>62505</v>
          </cell>
        </row>
        <row r="253">
          <cell r="B253">
            <v>0</v>
          </cell>
          <cell r="C253">
            <v>0</v>
          </cell>
          <cell r="D253">
            <v>1308700</v>
          </cell>
          <cell r="E253">
            <v>1065400</v>
          </cell>
        </row>
        <row r="254">
          <cell r="B254">
            <v>0</v>
          </cell>
          <cell r="C254">
            <v>0</v>
          </cell>
          <cell r="D254">
            <v>752860</v>
          </cell>
          <cell r="E254">
            <v>738940</v>
          </cell>
        </row>
        <row r="255">
          <cell r="B255">
            <v>0</v>
          </cell>
          <cell r="C255">
            <v>0</v>
          </cell>
          <cell r="D255">
            <v>2021000</v>
          </cell>
          <cell r="E255">
            <v>1291000</v>
          </cell>
        </row>
        <row r="256">
          <cell r="B256">
            <v>0</v>
          </cell>
          <cell r="C256">
            <v>0</v>
          </cell>
          <cell r="D256">
            <v>1706400</v>
          </cell>
          <cell r="E256">
            <v>1249500</v>
          </cell>
        </row>
        <row r="257">
          <cell r="B257">
            <v>0</v>
          </cell>
          <cell r="C257">
            <v>0</v>
          </cell>
          <cell r="D257">
            <v>2748600</v>
          </cell>
          <cell r="E257">
            <v>1493900</v>
          </cell>
        </row>
        <row r="258">
          <cell r="B258">
            <v>0</v>
          </cell>
          <cell r="C258">
            <v>0</v>
          </cell>
          <cell r="D258">
            <v>2490500</v>
          </cell>
          <cell r="E258">
            <v>1544300</v>
          </cell>
        </row>
        <row r="259">
          <cell r="B259">
            <v>0</v>
          </cell>
          <cell r="C259">
            <v>0</v>
          </cell>
          <cell r="D259">
            <v>3210600</v>
          </cell>
          <cell r="E259">
            <v>1515900</v>
          </cell>
        </row>
        <row r="260">
          <cell r="B260">
            <v>0</v>
          </cell>
          <cell r="C260">
            <v>0</v>
          </cell>
          <cell r="D260">
            <v>3200400</v>
          </cell>
          <cell r="E260">
            <v>1733800</v>
          </cell>
        </row>
        <row r="261">
          <cell r="B261">
            <v>0</v>
          </cell>
          <cell r="C261">
            <v>0</v>
          </cell>
          <cell r="D261">
            <v>3535800</v>
          </cell>
          <cell r="E261">
            <v>1483200</v>
          </cell>
        </row>
        <row r="262">
          <cell r="B262">
            <v>0</v>
          </cell>
          <cell r="C262">
            <v>0</v>
          </cell>
          <cell r="D262">
            <v>3755400</v>
          </cell>
          <cell r="E262">
            <v>1735600</v>
          </cell>
        </row>
        <row r="263">
          <cell r="B263">
            <v>0</v>
          </cell>
          <cell r="C263">
            <v>0</v>
          </cell>
          <cell r="D263">
            <v>3615100</v>
          </cell>
          <cell r="E263">
            <v>1448600</v>
          </cell>
        </row>
        <row r="264">
          <cell r="B264">
            <v>0</v>
          </cell>
          <cell r="C264">
            <v>0</v>
          </cell>
          <cell r="D264">
            <v>3900800</v>
          </cell>
          <cell r="E264">
            <v>1667900</v>
          </cell>
        </row>
        <row r="265">
          <cell r="B265">
            <v>0</v>
          </cell>
          <cell r="C265">
            <v>0</v>
          </cell>
          <cell r="D265">
            <v>3383500</v>
          </cell>
          <cell r="E265">
            <v>1267700</v>
          </cell>
        </row>
        <row r="266">
          <cell r="B266">
            <v>0</v>
          </cell>
          <cell r="C266">
            <v>0</v>
          </cell>
          <cell r="D266">
            <v>3749900</v>
          </cell>
          <cell r="E266">
            <v>1500500</v>
          </cell>
        </row>
        <row r="267">
          <cell r="B267">
            <v>0</v>
          </cell>
          <cell r="C267">
            <v>0</v>
          </cell>
          <cell r="D267">
            <v>2898300</v>
          </cell>
          <cell r="E267">
            <v>998480</v>
          </cell>
        </row>
        <row r="268">
          <cell r="B268">
            <v>0</v>
          </cell>
          <cell r="C268">
            <v>0</v>
          </cell>
          <cell r="D268">
            <v>3329200</v>
          </cell>
          <cell r="E268">
            <v>1241700</v>
          </cell>
        </row>
        <row r="269">
          <cell r="B269">
            <v>0</v>
          </cell>
          <cell r="C269">
            <v>0</v>
          </cell>
          <cell r="D269">
            <v>2161400</v>
          </cell>
          <cell r="E269">
            <v>642900</v>
          </cell>
        </row>
        <row r="270">
          <cell r="B270">
            <v>0</v>
          </cell>
          <cell r="C270">
            <v>0</v>
          </cell>
          <cell r="D270">
            <v>2671300</v>
          </cell>
          <cell r="E270">
            <v>903150</v>
          </cell>
        </row>
        <row r="271">
          <cell r="B271">
            <v>0</v>
          </cell>
          <cell r="C271">
            <v>25600</v>
          </cell>
          <cell r="D271">
            <v>1159800</v>
          </cell>
          <cell r="E271">
            <v>165300</v>
          </cell>
        </row>
        <row r="272">
          <cell r="B272">
            <v>0</v>
          </cell>
          <cell r="C272">
            <v>0</v>
          </cell>
          <cell r="D272">
            <v>1793900</v>
          </cell>
          <cell r="E272">
            <v>488050</v>
          </cell>
        </row>
        <row r="273">
          <cell r="B273">
            <v>157810</v>
          </cell>
          <cell r="C273">
            <v>209240</v>
          </cell>
          <cell r="D273">
            <v>819880</v>
          </cell>
          <cell r="E273">
            <v>142600</v>
          </cell>
        </row>
        <row r="274">
          <cell r="B274">
            <v>0</v>
          </cell>
          <cell r="C274">
            <v>0</v>
          </cell>
          <cell r="D274">
            <v>1371600</v>
          </cell>
          <cell r="E274">
            <v>1195200</v>
          </cell>
        </row>
        <row r="275">
          <cell r="B275">
            <v>0</v>
          </cell>
          <cell r="C275">
            <v>0</v>
          </cell>
          <cell r="D275">
            <v>717370</v>
          </cell>
          <cell r="E275">
            <v>774980</v>
          </cell>
        </row>
        <row r="276">
          <cell r="B276">
            <v>0</v>
          </cell>
          <cell r="C276">
            <v>0</v>
          </cell>
          <cell r="D276">
            <v>2154600</v>
          </cell>
          <cell r="E276">
            <v>1496800</v>
          </cell>
        </row>
        <row r="277">
          <cell r="B277">
            <v>0</v>
          </cell>
          <cell r="C277">
            <v>0</v>
          </cell>
          <cell r="D277">
            <v>1746200</v>
          </cell>
          <cell r="E277">
            <v>1372500</v>
          </cell>
        </row>
        <row r="278">
          <cell r="B278">
            <v>0</v>
          </cell>
          <cell r="C278">
            <v>0</v>
          </cell>
          <cell r="D278">
            <v>2864300</v>
          </cell>
          <cell r="E278">
            <v>1780000</v>
          </cell>
        </row>
        <row r="279">
          <cell r="B279">
            <v>0</v>
          </cell>
          <cell r="C279">
            <v>0</v>
          </cell>
          <cell r="D279">
            <v>2525100</v>
          </cell>
          <cell r="E279">
            <v>1704500</v>
          </cell>
        </row>
        <row r="280">
          <cell r="B280">
            <v>0</v>
          </cell>
          <cell r="C280">
            <v>0</v>
          </cell>
          <cell r="D280">
            <v>3258800</v>
          </cell>
          <cell r="E280">
            <v>1905700</v>
          </cell>
        </row>
        <row r="281">
          <cell r="B281">
            <v>0</v>
          </cell>
          <cell r="C281">
            <v>0</v>
          </cell>
          <cell r="D281">
            <v>2952600</v>
          </cell>
          <cell r="E281">
            <v>1913600</v>
          </cell>
        </row>
        <row r="282">
          <cell r="B282">
            <v>0</v>
          </cell>
          <cell r="C282">
            <v>0</v>
          </cell>
          <cell r="D282">
            <v>4318000</v>
          </cell>
          <cell r="E282">
            <v>1799700</v>
          </cell>
        </row>
        <row r="283">
          <cell r="B283">
            <v>0</v>
          </cell>
          <cell r="C283">
            <v>0</v>
          </cell>
          <cell r="D283">
            <v>3361000</v>
          </cell>
          <cell r="E283">
            <v>1854500</v>
          </cell>
        </row>
        <row r="284">
          <cell r="B284">
            <v>0</v>
          </cell>
          <cell r="C284">
            <v>0</v>
          </cell>
          <cell r="D284">
            <v>4094800</v>
          </cell>
          <cell r="E284">
            <v>1629400</v>
          </cell>
        </row>
        <row r="285">
          <cell r="B285">
            <v>0</v>
          </cell>
          <cell r="C285">
            <v>0</v>
          </cell>
          <cell r="D285">
            <v>4496600</v>
          </cell>
          <cell r="E285">
            <v>1697300</v>
          </cell>
        </row>
        <row r="286">
          <cell r="B286">
            <v>0</v>
          </cell>
          <cell r="C286">
            <v>0</v>
          </cell>
          <cell r="D286">
            <v>3761300</v>
          </cell>
          <cell r="E286">
            <v>1422400</v>
          </cell>
        </row>
        <row r="287">
          <cell r="B287">
            <v>0</v>
          </cell>
          <cell r="C287">
            <v>0</v>
          </cell>
          <cell r="D287">
            <v>4110000</v>
          </cell>
          <cell r="E287">
            <v>1556400</v>
          </cell>
        </row>
        <row r="288">
          <cell r="B288">
            <v>0</v>
          </cell>
          <cell r="C288">
            <v>0</v>
          </cell>
          <cell r="D288">
            <v>3179200</v>
          </cell>
          <cell r="E288">
            <v>1127700</v>
          </cell>
        </row>
        <row r="289">
          <cell r="B289">
            <v>0</v>
          </cell>
          <cell r="C289">
            <v>0</v>
          </cell>
          <cell r="D289">
            <v>3590400</v>
          </cell>
          <cell r="E289">
            <v>1298200</v>
          </cell>
        </row>
        <row r="290">
          <cell r="B290">
            <v>0</v>
          </cell>
          <cell r="C290">
            <v>0</v>
          </cell>
          <cell r="D290">
            <v>2384800</v>
          </cell>
          <cell r="E290">
            <v>741270</v>
          </cell>
        </row>
        <row r="291">
          <cell r="B291">
            <v>0</v>
          </cell>
          <cell r="C291">
            <v>0</v>
          </cell>
          <cell r="D291">
            <v>2897800</v>
          </cell>
          <cell r="E291">
            <v>972420</v>
          </cell>
        </row>
        <row r="292">
          <cell r="B292">
            <v>0</v>
          </cell>
          <cell r="C292">
            <v>0</v>
          </cell>
          <cell r="D292">
            <v>1341300</v>
          </cell>
          <cell r="E292">
            <v>241680</v>
          </cell>
        </row>
        <row r="293">
          <cell r="B293">
            <v>0</v>
          </cell>
          <cell r="C293">
            <v>0</v>
          </cell>
          <cell r="D293">
            <v>1970200</v>
          </cell>
          <cell r="E293">
            <v>540280</v>
          </cell>
        </row>
        <row r="294">
          <cell r="B294">
            <v>164140</v>
          </cell>
          <cell r="C294">
            <v>136810</v>
          </cell>
          <cell r="D294">
            <v>938330</v>
          </cell>
          <cell r="E294">
            <v>180980</v>
          </cell>
        </row>
        <row r="295">
          <cell r="B295">
            <v>0</v>
          </cell>
          <cell r="C295">
            <v>0</v>
          </cell>
          <cell r="D295">
            <v>1370500</v>
          </cell>
          <cell r="E295">
            <v>1248100</v>
          </cell>
        </row>
        <row r="296">
          <cell r="B296">
            <v>0</v>
          </cell>
          <cell r="C296">
            <v>0</v>
          </cell>
          <cell r="D296">
            <v>649650</v>
          </cell>
          <cell r="E296">
            <v>750880</v>
          </cell>
        </row>
        <row r="297">
          <cell r="B297">
            <v>0</v>
          </cell>
          <cell r="C297">
            <v>0</v>
          </cell>
          <cell r="D297">
            <v>2202600</v>
          </cell>
          <cell r="E297">
            <v>1587700</v>
          </cell>
        </row>
        <row r="298">
          <cell r="B298">
            <v>0</v>
          </cell>
          <cell r="C298">
            <v>0</v>
          </cell>
          <cell r="D298">
            <v>1750300</v>
          </cell>
          <cell r="E298">
            <v>1384900</v>
          </cell>
        </row>
        <row r="299">
          <cell r="B299">
            <v>0</v>
          </cell>
          <cell r="C299">
            <v>0</v>
          </cell>
          <cell r="D299">
            <v>2815400</v>
          </cell>
          <cell r="E299">
            <v>1808100</v>
          </cell>
        </row>
        <row r="300">
          <cell r="B300">
            <v>0</v>
          </cell>
          <cell r="C300">
            <v>0</v>
          </cell>
          <cell r="D300">
            <v>2514600</v>
          </cell>
          <cell r="E300">
            <v>1695300</v>
          </cell>
        </row>
        <row r="301">
          <cell r="B301">
            <v>0</v>
          </cell>
          <cell r="C301">
            <v>0</v>
          </cell>
          <cell r="D301">
            <v>2954600</v>
          </cell>
          <cell r="E301">
            <v>1854100</v>
          </cell>
        </row>
        <row r="302">
          <cell r="B302">
            <v>0</v>
          </cell>
          <cell r="C302">
            <v>0</v>
          </cell>
          <cell r="D302">
            <v>2918500</v>
          </cell>
          <cell r="E302">
            <v>1759000</v>
          </cell>
        </row>
        <row r="303">
          <cell r="B303">
            <v>0</v>
          </cell>
          <cell r="C303">
            <v>0</v>
          </cell>
          <cell r="D303">
            <v>3549300</v>
          </cell>
          <cell r="E303">
            <v>1803300</v>
          </cell>
        </row>
        <row r="304">
          <cell r="B304">
            <v>0</v>
          </cell>
          <cell r="C304">
            <v>0</v>
          </cell>
          <cell r="D304">
            <v>3095600</v>
          </cell>
          <cell r="E304">
            <v>1854200</v>
          </cell>
        </row>
        <row r="305">
          <cell r="B305">
            <v>0</v>
          </cell>
          <cell r="C305">
            <v>0</v>
          </cell>
          <cell r="D305">
            <v>4577300</v>
          </cell>
          <cell r="E305">
            <v>1585600</v>
          </cell>
        </row>
        <row r="306">
          <cell r="B306">
            <v>0</v>
          </cell>
          <cell r="C306">
            <v>0</v>
          </cell>
          <cell r="D306">
            <v>3814100</v>
          </cell>
          <cell r="E306">
            <v>1715600</v>
          </cell>
        </row>
        <row r="307">
          <cell r="B307">
            <v>0</v>
          </cell>
          <cell r="C307">
            <v>0</v>
          </cell>
          <cell r="D307">
            <v>3967300</v>
          </cell>
          <cell r="E307">
            <v>1433800</v>
          </cell>
        </row>
        <row r="308">
          <cell r="B308">
            <v>0</v>
          </cell>
          <cell r="C308">
            <v>0</v>
          </cell>
          <cell r="D308">
            <v>4346600</v>
          </cell>
          <cell r="E308">
            <v>1454500</v>
          </cell>
        </row>
        <row r="309">
          <cell r="B309">
            <v>0</v>
          </cell>
          <cell r="C309">
            <v>0</v>
          </cell>
          <cell r="D309">
            <v>3373600</v>
          </cell>
          <cell r="E309">
            <v>1151400</v>
          </cell>
        </row>
        <row r="310">
          <cell r="B310">
            <v>0</v>
          </cell>
          <cell r="C310">
            <v>0</v>
          </cell>
          <cell r="D310">
            <v>3772000</v>
          </cell>
          <cell r="E310">
            <v>1294200</v>
          </cell>
        </row>
        <row r="311">
          <cell r="B311">
            <v>0</v>
          </cell>
          <cell r="C311">
            <v>0</v>
          </cell>
          <cell r="D311">
            <v>2530500</v>
          </cell>
          <cell r="E311">
            <v>757210</v>
          </cell>
        </row>
        <row r="312">
          <cell r="B312">
            <v>0</v>
          </cell>
          <cell r="C312">
            <v>0</v>
          </cell>
          <cell r="D312">
            <v>3004900</v>
          </cell>
          <cell r="E312">
            <v>933600</v>
          </cell>
        </row>
        <row r="313">
          <cell r="B313">
            <v>0</v>
          </cell>
          <cell r="C313">
            <v>0</v>
          </cell>
          <cell r="D313">
            <v>1456600</v>
          </cell>
          <cell r="E313">
            <v>266830</v>
          </cell>
        </row>
        <row r="314">
          <cell r="B314">
            <v>0</v>
          </cell>
          <cell r="C314">
            <v>0</v>
          </cell>
          <cell r="D314">
            <v>2054900</v>
          </cell>
          <cell r="E314">
            <v>528480</v>
          </cell>
        </row>
        <row r="315">
          <cell r="B315">
            <v>154900</v>
          </cell>
          <cell r="C315">
            <v>60159</v>
          </cell>
          <cell r="D315">
            <v>959720</v>
          </cell>
          <cell r="E315">
            <v>148970</v>
          </cell>
        </row>
        <row r="316">
          <cell r="B316">
            <v>0</v>
          </cell>
          <cell r="C316">
            <v>0</v>
          </cell>
          <cell r="D316">
            <v>1379200</v>
          </cell>
          <cell r="E316">
            <v>1242700</v>
          </cell>
        </row>
        <row r="317">
          <cell r="B317">
            <v>0</v>
          </cell>
          <cell r="C317">
            <v>0</v>
          </cell>
          <cell r="D317">
            <v>610850</v>
          </cell>
          <cell r="E317">
            <v>694140</v>
          </cell>
        </row>
        <row r="318">
          <cell r="B318">
            <v>0</v>
          </cell>
          <cell r="C318">
            <v>0</v>
          </cell>
          <cell r="D318">
            <v>2268400</v>
          </cell>
          <cell r="E318">
            <v>1570800</v>
          </cell>
        </row>
        <row r="319">
          <cell r="B319">
            <v>0</v>
          </cell>
          <cell r="C319">
            <v>0</v>
          </cell>
          <cell r="D319">
            <v>1835600</v>
          </cell>
          <cell r="E319">
            <v>1361000</v>
          </cell>
        </row>
        <row r="320">
          <cell r="B320">
            <v>0</v>
          </cell>
          <cell r="C320">
            <v>0</v>
          </cell>
          <cell r="D320">
            <v>2859400</v>
          </cell>
          <cell r="E320">
            <v>1725800</v>
          </cell>
        </row>
        <row r="321">
          <cell r="B321">
            <v>0</v>
          </cell>
          <cell r="C321">
            <v>0</v>
          </cell>
          <cell r="D321">
            <v>2624800</v>
          </cell>
          <cell r="E321">
            <v>1613200</v>
          </cell>
        </row>
        <row r="322">
          <cell r="B322">
            <v>0</v>
          </cell>
          <cell r="C322">
            <v>0</v>
          </cell>
          <cell r="D322">
            <v>3199400</v>
          </cell>
          <cell r="E322">
            <v>1766500</v>
          </cell>
        </row>
        <row r="323">
          <cell r="B323">
            <v>0</v>
          </cell>
          <cell r="C323">
            <v>0</v>
          </cell>
          <cell r="D323">
            <v>3105700</v>
          </cell>
          <cell r="E323">
            <v>1722600</v>
          </cell>
        </row>
        <row r="324">
          <cell r="B324">
            <v>0</v>
          </cell>
          <cell r="C324">
            <v>0</v>
          </cell>
          <cell r="D324">
            <v>3053600</v>
          </cell>
          <cell r="E324">
            <v>1793800</v>
          </cell>
        </row>
        <row r="325">
          <cell r="B325">
            <v>0</v>
          </cell>
          <cell r="C325">
            <v>0</v>
          </cell>
          <cell r="D325">
            <v>3276600</v>
          </cell>
          <cell r="E325">
            <v>1720600</v>
          </cell>
        </row>
        <row r="326">
          <cell r="B326">
            <v>0</v>
          </cell>
          <cell r="C326">
            <v>0</v>
          </cell>
          <cell r="D326">
            <v>3996400</v>
          </cell>
          <cell r="E326">
            <v>1566000</v>
          </cell>
        </row>
        <row r="327">
          <cell r="B327">
            <v>0</v>
          </cell>
          <cell r="C327">
            <v>0</v>
          </cell>
          <cell r="D327">
            <v>3146300</v>
          </cell>
          <cell r="E327">
            <v>1686000</v>
          </cell>
        </row>
        <row r="328">
          <cell r="B328">
            <v>0</v>
          </cell>
          <cell r="C328">
            <v>0</v>
          </cell>
          <cell r="D328">
            <v>4198500</v>
          </cell>
          <cell r="E328">
            <v>1304900</v>
          </cell>
        </row>
        <row r="329">
          <cell r="B329">
            <v>0</v>
          </cell>
          <cell r="C329">
            <v>0</v>
          </cell>
          <cell r="D329">
            <v>4050800</v>
          </cell>
          <cell r="E329">
            <v>1426900</v>
          </cell>
        </row>
        <row r="330">
          <cell r="B330">
            <v>0</v>
          </cell>
          <cell r="C330">
            <v>0</v>
          </cell>
          <cell r="D330">
            <v>3447800</v>
          </cell>
          <cell r="E330">
            <v>1093200</v>
          </cell>
        </row>
        <row r="331">
          <cell r="B331">
            <v>0</v>
          </cell>
          <cell r="C331">
            <v>0</v>
          </cell>
          <cell r="D331">
            <v>3803300</v>
          </cell>
          <cell r="E331">
            <v>1129600</v>
          </cell>
        </row>
        <row r="332">
          <cell r="B332">
            <v>0</v>
          </cell>
          <cell r="C332">
            <v>0</v>
          </cell>
          <cell r="D332">
            <v>2575200</v>
          </cell>
          <cell r="E332">
            <v>701610</v>
          </cell>
        </row>
        <row r="333">
          <cell r="B333">
            <v>0</v>
          </cell>
          <cell r="C333">
            <v>0</v>
          </cell>
          <cell r="D333">
            <v>3036500</v>
          </cell>
          <cell r="E333">
            <v>871790</v>
          </cell>
        </row>
        <row r="334">
          <cell r="B334">
            <v>0</v>
          </cell>
          <cell r="C334">
            <v>0</v>
          </cell>
          <cell r="D334">
            <v>1442800</v>
          </cell>
          <cell r="E334">
            <v>211510</v>
          </cell>
        </row>
        <row r="335">
          <cell r="B335">
            <v>0</v>
          </cell>
          <cell r="C335">
            <v>0</v>
          </cell>
          <cell r="D335">
            <v>1994200</v>
          </cell>
          <cell r="E335">
            <v>414800</v>
          </cell>
        </row>
        <row r="336">
          <cell r="B336">
            <v>81438</v>
          </cell>
          <cell r="C336">
            <v>0</v>
          </cell>
          <cell r="D336">
            <v>873900</v>
          </cell>
          <cell r="E336">
            <v>65207</v>
          </cell>
        </row>
        <row r="337">
          <cell r="B337">
            <v>0</v>
          </cell>
          <cell r="C337">
            <v>2989.1</v>
          </cell>
          <cell r="D337">
            <v>1485200</v>
          </cell>
          <cell r="E337">
            <v>1235400</v>
          </cell>
        </row>
        <row r="338">
          <cell r="B338">
            <v>0</v>
          </cell>
          <cell r="C338">
            <v>13177</v>
          </cell>
          <cell r="D338">
            <v>664940</v>
          </cell>
          <cell r="E338">
            <v>656050</v>
          </cell>
        </row>
        <row r="339">
          <cell r="B339">
            <v>0</v>
          </cell>
          <cell r="C339">
            <v>0</v>
          </cell>
          <cell r="D339">
            <v>2437900</v>
          </cell>
          <cell r="E339">
            <v>1514600</v>
          </cell>
        </row>
        <row r="340">
          <cell r="B340">
            <v>0</v>
          </cell>
          <cell r="C340">
            <v>0</v>
          </cell>
          <cell r="D340">
            <v>2036100</v>
          </cell>
          <cell r="E340">
            <v>1325300</v>
          </cell>
        </row>
        <row r="341">
          <cell r="B341">
            <v>0</v>
          </cell>
          <cell r="C341">
            <v>0</v>
          </cell>
          <cell r="D341">
            <v>3040000</v>
          </cell>
          <cell r="E341">
            <v>1630400</v>
          </cell>
        </row>
        <row r="342">
          <cell r="B342">
            <v>0</v>
          </cell>
          <cell r="C342">
            <v>0</v>
          </cell>
          <cell r="D342">
            <v>2849700</v>
          </cell>
          <cell r="E342">
            <v>1528100</v>
          </cell>
        </row>
        <row r="343">
          <cell r="B343">
            <v>0</v>
          </cell>
          <cell r="C343">
            <v>0</v>
          </cell>
          <cell r="D343">
            <v>3321900</v>
          </cell>
          <cell r="E343">
            <v>1646500</v>
          </cell>
        </row>
        <row r="344">
          <cell r="B344">
            <v>0</v>
          </cell>
          <cell r="C344">
            <v>0</v>
          </cell>
          <cell r="D344">
            <v>3272000</v>
          </cell>
          <cell r="E344">
            <v>1565100</v>
          </cell>
        </row>
        <row r="345">
          <cell r="B345">
            <v>0</v>
          </cell>
          <cell r="C345">
            <v>0</v>
          </cell>
          <cell r="D345">
            <v>3360200</v>
          </cell>
          <cell r="E345">
            <v>1613000</v>
          </cell>
        </row>
        <row r="346">
          <cell r="B346">
            <v>0</v>
          </cell>
          <cell r="C346">
            <v>0</v>
          </cell>
          <cell r="D346">
            <v>3404400</v>
          </cell>
          <cell r="E346">
            <v>1527100</v>
          </cell>
        </row>
        <row r="347">
          <cell r="B347">
            <v>0</v>
          </cell>
          <cell r="C347">
            <v>0</v>
          </cell>
          <cell r="D347">
            <v>3042800</v>
          </cell>
          <cell r="E347">
            <v>1508200</v>
          </cell>
        </row>
        <row r="348">
          <cell r="B348">
            <v>0</v>
          </cell>
          <cell r="C348">
            <v>0</v>
          </cell>
          <cell r="D348">
            <v>3223100</v>
          </cell>
          <cell r="E348">
            <v>1447800</v>
          </cell>
        </row>
        <row r="349">
          <cell r="B349">
            <v>0</v>
          </cell>
          <cell r="C349">
            <v>0</v>
          </cell>
          <cell r="D349">
            <v>3987700</v>
          </cell>
          <cell r="E349">
            <v>1170900</v>
          </cell>
        </row>
        <row r="350">
          <cell r="B350">
            <v>0</v>
          </cell>
          <cell r="C350">
            <v>0</v>
          </cell>
          <cell r="D350">
            <v>2915000</v>
          </cell>
          <cell r="E350">
            <v>1247400</v>
          </cell>
        </row>
        <row r="351">
          <cell r="B351">
            <v>0</v>
          </cell>
          <cell r="C351">
            <v>0</v>
          </cell>
          <cell r="D351">
            <v>3413100</v>
          </cell>
          <cell r="E351">
            <v>908450</v>
          </cell>
        </row>
        <row r="352">
          <cell r="B352">
            <v>0</v>
          </cell>
          <cell r="C352">
            <v>0</v>
          </cell>
          <cell r="D352">
            <v>3690100</v>
          </cell>
          <cell r="E352">
            <v>966440</v>
          </cell>
        </row>
        <row r="353">
          <cell r="B353">
            <v>0</v>
          </cell>
          <cell r="C353">
            <v>0</v>
          </cell>
          <cell r="D353">
            <v>2419200</v>
          </cell>
          <cell r="E353">
            <v>523660</v>
          </cell>
        </row>
        <row r="354">
          <cell r="B354">
            <v>0</v>
          </cell>
          <cell r="C354">
            <v>0</v>
          </cell>
          <cell r="D354">
            <v>2785300</v>
          </cell>
          <cell r="E354">
            <v>561080</v>
          </cell>
        </row>
        <row r="355">
          <cell r="B355">
            <v>0</v>
          </cell>
          <cell r="C355">
            <v>0</v>
          </cell>
          <cell r="D355">
            <v>1263300</v>
          </cell>
          <cell r="E355">
            <v>87367</v>
          </cell>
        </row>
        <row r="356">
          <cell r="B356">
            <v>0</v>
          </cell>
          <cell r="C356">
            <v>0</v>
          </cell>
          <cell r="D356">
            <v>1718600</v>
          </cell>
          <cell r="E356">
            <v>227510</v>
          </cell>
        </row>
        <row r="357">
          <cell r="B357">
            <v>61561</v>
          </cell>
          <cell r="C357">
            <v>0</v>
          </cell>
          <cell r="D357">
            <v>826510</v>
          </cell>
          <cell r="E357">
            <v>96746</v>
          </cell>
        </row>
        <row r="358">
          <cell r="B358">
            <v>0</v>
          </cell>
          <cell r="C358">
            <v>87755</v>
          </cell>
          <cell r="D358">
            <v>1735100</v>
          </cell>
          <cell r="E358">
            <v>1262400</v>
          </cell>
        </row>
        <row r="359">
          <cell r="B359">
            <v>0</v>
          </cell>
          <cell r="C359">
            <v>124390</v>
          </cell>
          <cell r="D359">
            <v>842050</v>
          </cell>
          <cell r="E359">
            <v>660870</v>
          </cell>
        </row>
        <row r="360">
          <cell r="B360">
            <v>0</v>
          </cell>
          <cell r="C360">
            <v>0</v>
          </cell>
          <cell r="D360">
            <v>2724200</v>
          </cell>
          <cell r="E360">
            <v>1438000</v>
          </cell>
        </row>
        <row r="361">
          <cell r="B361">
            <v>0</v>
          </cell>
          <cell r="C361">
            <v>64925</v>
          </cell>
          <cell r="D361">
            <v>2415700</v>
          </cell>
          <cell r="E361">
            <v>1317400</v>
          </cell>
        </row>
        <row r="362">
          <cell r="B362">
            <v>0</v>
          </cell>
          <cell r="C362">
            <v>0</v>
          </cell>
          <cell r="D362">
            <v>3262500</v>
          </cell>
          <cell r="E362">
            <v>1472900</v>
          </cell>
        </row>
        <row r="363">
          <cell r="B363">
            <v>0</v>
          </cell>
          <cell r="C363">
            <v>0</v>
          </cell>
          <cell r="D363">
            <v>3144800</v>
          </cell>
          <cell r="E363">
            <v>1384000</v>
          </cell>
        </row>
        <row r="364">
          <cell r="B364">
            <v>0</v>
          </cell>
          <cell r="C364">
            <v>0</v>
          </cell>
          <cell r="D364">
            <v>3492600</v>
          </cell>
          <cell r="E364">
            <v>1436000</v>
          </cell>
        </row>
        <row r="365">
          <cell r="B365">
            <v>0</v>
          </cell>
          <cell r="C365">
            <v>0</v>
          </cell>
          <cell r="D365">
            <v>3485500</v>
          </cell>
          <cell r="E365">
            <v>1343000</v>
          </cell>
        </row>
        <row r="366">
          <cell r="B366">
            <v>0</v>
          </cell>
          <cell r="C366">
            <v>0</v>
          </cell>
          <cell r="D366">
            <v>3429800</v>
          </cell>
          <cell r="E366">
            <v>1330600</v>
          </cell>
        </row>
        <row r="367">
          <cell r="B367">
            <v>0</v>
          </cell>
          <cell r="C367">
            <v>0</v>
          </cell>
          <cell r="D367">
            <v>3544700</v>
          </cell>
          <cell r="E367">
            <v>1254200</v>
          </cell>
        </row>
        <row r="368">
          <cell r="B368">
            <v>0</v>
          </cell>
          <cell r="C368">
            <v>0</v>
          </cell>
          <cell r="D368">
            <v>3091600</v>
          </cell>
          <cell r="E368">
            <v>1209300</v>
          </cell>
        </row>
        <row r="369">
          <cell r="B369">
            <v>0</v>
          </cell>
          <cell r="C369">
            <v>0</v>
          </cell>
          <cell r="D369">
            <v>3324600</v>
          </cell>
          <cell r="E369">
            <v>1063100</v>
          </cell>
        </row>
        <row r="370">
          <cell r="B370">
            <v>0</v>
          </cell>
          <cell r="C370">
            <v>0</v>
          </cell>
          <cell r="D370">
            <v>2831000</v>
          </cell>
          <cell r="E370">
            <v>884690</v>
          </cell>
        </row>
        <row r="371">
          <cell r="B371">
            <v>0</v>
          </cell>
          <cell r="C371">
            <v>0</v>
          </cell>
          <cell r="D371">
            <v>2862600</v>
          </cell>
          <cell r="E371">
            <v>849750</v>
          </cell>
        </row>
        <row r="372">
          <cell r="B372">
            <v>0</v>
          </cell>
          <cell r="C372">
            <v>0</v>
          </cell>
          <cell r="D372">
            <v>2960600</v>
          </cell>
          <cell r="E372">
            <v>543440</v>
          </cell>
        </row>
        <row r="373">
          <cell r="B373">
            <v>0</v>
          </cell>
          <cell r="C373">
            <v>0</v>
          </cell>
          <cell r="D373">
            <v>2513800</v>
          </cell>
          <cell r="E373">
            <v>533250</v>
          </cell>
        </row>
        <row r="374">
          <cell r="B374">
            <v>0</v>
          </cell>
          <cell r="C374">
            <v>0</v>
          </cell>
          <cell r="D374">
            <v>2020800</v>
          </cell>
          <cell r="E374">
            <v>276950</v>
          </cell>
        </row>
        <row r="375">
          <cell r="B375">
            <v>0</v>
          </cell>
          <cell r="C375">
            <v>0</v>
          </cell>
          <cell r="D375">
            <v>2112900</v>
          </cell>
          <cell r="E375">
            <v>294810</v>
          </cell>
        </row>
        <row r="376">
          <cell r="B376">
            <v>0</v>
          </cell>
          <cell r="C376">
            <v>0</v>
          </cell>
          <cell r="D376">
            <v>1140200</v>
          </cell>
          <cell r="E376">
            <v>125520</v>
          </cell>
        </row>
        <row r="377">
          <cell r="B377">
            <v>0</v>
          </cell>
          <cell r="C377">
            <v>0</v>
          </cell>
          <cell r="D377">
            <v>1391300</v>
          </cell>
          <cell r="E377">
            <v>133070</v>
          </cell>
        </row>
        <row r="378">
          <cell r="B378">
            <v>9917.6</v>
          </cell>
          <cell r="C378">
            <v>38580</v>
          </cell>
          <cell r="D378">
            <v>730970</v>
          </cell>
          <cell r="E378">
            <v>131920</v>
          </cell>
        </row>
        <row r="379">
          <cell r="B379">
            <v>0</v>
          </cell>
          <cell r="C379">
            <v>236890</v>
          </cell>
          <cell r="D379">
            <v>2321000</v>
          </cell>
          <cell r="E379">
            <v>1425900</v>
          </cell>
        </row>
        <row r="380">
          <cell r="B380">
            <v>0</v>
          </cell>
          <cell r="C380">
            <v>391050</v>
          </cell>
          <cell r="D380">
            <v>1573900</v>
          </cell>
          <cell r="E380">
            <v>984210</v>
          </cell>
        </row>
        <row r="381">
          <cell r="B381">
            <v>0</v>
          </cell>
          <cell r="C381">
            <v>79240</v>
          </cell>
          <cell r="D381">
            <v>3072200</v>
          </cell>
          <cell r="E381">
            <v>1292100</v>
          </cell>
        </row>
        <row r="382">
          <cell r="B382">
            <v>0</v>
          </cell>
          <cell r="C382">
            <v>286760</v>
          </cell>
          <cell r="D382">
            <v>3114500</v>
          </cell>
          <cell r="E382">
            <v>1316200</v>
          </cell>
        </row>
        <row r="383">
          <cell r="B383">
            <v>0</v>
          </cell>
          <cell r="C383">
            <v>0</v>
          </cell>
          <cell r="D383">
            <v>3466600</v>
          </cell>
          <cell r="E383">
            <v>1213600</v>
          </cell>
        </row>
        <row r="384">
          <cell r="B384">
            <v>0</v>
          </cell>
          <cell r="C384">
            <v>147240</v>
          </cell>
          <cell r="D384">
            <v>3528500</v>
          </cell>
          <cell r="E384">
            <v>1153200</v>
          </cell>
        </row>
        <row r="385">
          <cell r="B385">
            <v>0</v>
          </cell>
          <cell r="C385">
            <v>0</v>
          </cell>
          <cell r="D385">
            <v>3612600</v>
          </cell>
          <cell r="E385">
            <v>1125000</v>
          </cell>
        </row>
        <row r="386">
          <cell r="B386">
            <v>0</v>
          </cell>
          <cell r="C386">
            <v>41568</v>
          </cell>
          <cell r="D386">
            <v>3729600</v>
          </cell>
          <cell r="E386">
            <v>1043800</v>
          </cell>
        </row>
        <row r="387">
          <cell r="B387">
            <v>0</v>
          </cell>
          <cell r="C387">
            <v>0</v>
          </cell>
          <cell r="D387">
            <v>3515100</v>
          </cell>
          <cell r="E387">
            <v>982280</v>
          </cell>
        </row>
        <row r="388">
          <cell r="B388">
            <v>0</v>
          </cell>
          <cell r="C388">
            <v>0</v>
          </cell>
          <cell r="D388">
            <v>3685900</v>
          </cell>
          <cell r="E388">
            <v>889400</v>
          </cell>
        </row>
        <row r="389">
          <cell r="B389">
            <v>0</v>
          </cell>
          <cell r="C389">
            <v>0</v>
          </cell>
          <cell r="D389">
            <v>3219100</v>
          </cell>
          <cell r="E389">
            <v>778570</v>
          </cell>
        </row>
        <row r="390">
          <cell r="B390">
            <v>0</v>
          </cell>
          <cell r="C390">
            <v>0</v>
          </cell>
          <cell r="D390">
            <v>3483200</v>
          </cell>
          <cell r="E390">
            <v>737600</v>
          </cell>
        </row>
        <row r="391">
          <cell r="B391">
            <v>0</v>
          </cell>
          <cell r="C391">
            <v>0</v>
          </cell>
          <cell r="D391">
            <v>2820900</v>
          </cell>
          <cell r="E391">
            <v>672730</v>
          </cell>
        </row>
        <row r="392">
          <cell r="B392">
            <v>0</v>
          </cell>
          <cell r="C392">
            <v>0</v>
          </cell>
          <cell r="D392">
            <v>3110400</v>
          </cell>
          <cell r="E392">
            <v>573120</v>
          </cell>
        </row>
        <row r="393">
          <cell r="B393">
            <v>0</v>
          </cell>
          <cell r="C393">
            <v>0</v>
          </cell>
          <cell r="D393">
            <v>2359900</v>
          </cell>
          <cell r="E393">
            <v>379030</v>
          </cell>
        </row>
        <row r="394">
          <cell r="B394">
            <v>0</v>
          </cell>
          <cell r="C394">
            <v>0</v>
          </cell>
          <cell r="D394">
            <v>2532600</v>
          </cell>
          <cell r="E394">
            <v>416300</v>
          </cell>
        </row>
        <row r="395">
          <cell r="B395">
            <v>0</v>
          </cell>
          <cell r="C395">
            <v>0</v>
          </cell>
          <cell r="D395">
            <v>1610400</v>
          </cell>
          <cell r="E395">
            <v>141740</v>
          </cell>
        </row>
        <row r="396">
          <cell r="B396">
            <v>0</v>
          </cell>
          <cell r="C396">
            <v>0</v>
          </cell>
          <cell r="D396">
            <v>1805800</v>
          </cell>
          <cell r="E396">
            <v>158910</v>
          </cell>
        </row>
        <row r="397">
          <cell r="B397">
            <v>0</v>
          </cell>
          <cell r="C397">
            <v>0</v>
          </cell>
          <cell r="D397">
            <v>1008100</v>
          </cell>
          <cell r="E397">
            <v>161540</v>
          </cell>
        </row>
        <row r="398">
          <cell r="B398">
            <v>0</v>
          </cell>
          <cell r="C398">
            <v>0</v>
          </cell>
          <cell r="D398">
            <v>1219700</v>
          </cell>
          <cell r="E398">
            <v>157220</v>
          </cell>
        </row>
        <row r="399">
          <cell r="B399">
            <v>0</v>
          </cell>
          <cell r="C399">
            <v>16800</v>
          </cell>
          <cell r="D399">
            <v>652950</v>
          </cell>
          <cell r="E399">
            <v>155700</v>
          </cell>
        </row>
        <row r="400">
          <cell r="B400">
            <v>0</v>
          </cell>
          <cell r="C400">
            <v>250980</v>
          </cell>
          <cell r="D400">
            <v>2534700</v>
          </cell>
          <cell r="E400">
            <v>1041900</v>
          </cell>
        </row>
        <row r="401">
          <cell r="B401">
            <v>0</v>
          </cell>
          <cell r="C401">
            <v>108120</v>
          </cell>
          <cell r="D401">
            <v>2837700</v>
          </cell>
          <cell r="E401">
            <v>737560</v>
          </cell>
        </row>
        <row r="402">
          <cell r="B402">
            <v>0</v>
          </cell>
          <cell r="C402">
            <v>34042</v>
          </cell>
          <cell r="D402">
            <v>3192400</v>
          </cell>
          <cell r="E402">
            <v>671200</v>
          </cell>
        </row>
        <row r="403">
          <cell r="B403">
            <v>0</v>
          </cell>
          <cell r="C403">
            <v>0</v>
          </cell>
          <cell r="D403">
            <v>3306500</v>
          </cell>
          <cell r="E403">
            <v>567260</v>
          </cell>
        </row>
        <row r="404">
          <cell r="B404">
            <v>0</v>
          </cell>
          <cell r="C404">
            <v>0</v>
          </cell>
          <cell r="D404">
            <v>3234500</v>
          </cell>
          <cell r="E404">
            <v>468500</v>
          </cell>
        </row>
        <row r="405">
          <cell r="B405">
            <v>0</v>
          </cell>
          <cell r="C405">
            <v>0</v>
          </cell>
          <cell r="D405">
            <v>2989100</v>
          </cell>
          <cell r="E405">
            <v>366720</v>
          </cell>
        </row>
        <row r="406">
          <cell r="B406">
            <v>0</v>
          </cell>
          <cell r="C406">
            <v>0</v>
          </cell>
          <cell r="D406">
            <v>2565000</v>
          </cell>
          <cell r="E406">
            <v>259230</v>
          </cell>
        </row>
        <row r="407">
          <cell r="B407">
            <v>0</v>
          </cell>
          <cell r="C407">
            <v>0</v>
          </cell>
          <cell r="D407">
            <v>1963700</v>
          </cell>
          <cell r="E407">
            <v>124870</v>
          </cell>
        </row>
        <row r="408">
          <cell r="B408">
            <v>0</v>
          </cell>
          <cell r="C408">
            <v>0</v>
          </cell>
          <cell r="D408">
            <v>1416900</v>
          </cell>
          <cell r="E408">
            <v>85312</v>
          </cell>
        </row>
        <row r="409">
          <cell r="B409">
            <v>0</v>
          </cell>
          <cell r="C409">
            <v>12892</v>
          </cell>
          <cell r="D409">
            <v>901590</v>
          </cell>
          <cell r="E409">
            <v>121240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5"/>
  <sheetViews>
    <sheetView workbookViewId="0">
      <selection activeCell="B6" sqref="B6"/>
    </sheetView>
  </sheetViews>
  <sheetFormatPr defaultColWidth="0" defaultRowHeight="13.2" zeroHeight="1" x14ac:dyDescent="0.25"/>
  <cols>
    <col min="1" max="1" width="23.33203125" customWidth="1"/>
    <col min="2" max="2" width="11.109375" customWidth="1"/>
    <col min="3" max="3" width="19.6640625" customWidth="1"/>
  </cols>
  <sheetData>
    <row r="1" spans="1:3" x14ac:dyDescent="0.25"/>
    <row r="2" spans="1:3" x14ac:dyDescent="0.25">
      <c r="A2" t="s">
        <v>35</v>
      </c>
      <c r="B2" s="4" t="s">
        <v>13</v>
      </c>
      <c r="C2" t="s">
        <v>34</v>
      </c>
    </row>
    <row r="3" spans="1:3" x14ac:dyDescent="0.25">
      <c r="A3" t="s">
        <v>36</v>
      </c>
      <c r="B3" s="4" t="s">
        <v>13</v>
      </c>
      <c r="C3" t="s">
        <v>34</v>
      </c>
    </row>
    <row r="4" spans="1:3" x14ac:dyDescent="0.25">
      <c r="A4" t="s">
        <v>37</v>
      </c>
      <c r="B4" s="4" t="s">
        <v>13</v>
      </c>
      <c r="C4" t="s">
        <v>34</v>
      </c>
    </row>
    <row r="5" spans="1:3" x14ac:dyDescent="0.25">
      <c r="A5" t="s">
        <v>14</v>
      </c>
      <c r="B5" s="5">
        <v>90</v>
      </c>
      <c r="C5" t="s">
        <v>15</v>
      </c>
    </row>
    <row r="6" spans="1:3" x14ac:dyDescent="0.25"/>
    <row r="7" spans="1:3" x14ac:dyDescent="0.25"/>
    <row r="8" spans="1:3" x14ac:dyDescent="0.25"/>
    <row r="9" spans="1:3" x14ac:dyDescent="0.25">
      <c r="A9" t="s">
        <v>17</v>
      </c>
      <c r="B9">
        <f>RADIANS(B5)</f>
        <v>1.5707963267948966</v>
      </c>
    </row>
    <row r="10" spans="1:3" x14ac:dyDescent="0.25">
      <c r="A10" t="s">
        <v>16</v>
      </c>
      <c r="B10">
        <f>COS(B9)/SIN(B9)</f>
        <v>6.1257422745431001E-17</v>
      </c>
    </row>
    <row r="11" spans="1:3" x14ac:dyDescent="0.25">
      <c r="A11" t="s">
        <v>18</v>
      </c>
      <c r="B11">
        <f>SIN(B9)</f>
        <v>1</v>
      </c>
    </row>
    <row r="12" spans="1:3" x14ac:dyDescent="0.25">
      <c r="A12" t="s">
        <v>33</v>
      </c>
      <c r="B12" t="s">
        <v>30</v>
      </c>
    </row>
    <row r="13" spans="1:3" x14ac:dyDescent="0.25">
      <c r="A13" t="s">
        <v>29</v>
      </c>
      <c r="B13" t="s">
        <v>30</v>
      </c>
    </row>
    <row r="14" spans="1:3" x14ac:dyDescent="0.25">
      <c r="A14" t="s">
        <v>31</v>
      </c>
      <c r="B14" t="s">
        <v>30</v>
      </c>
    </row>
    <row r="15" spans="1:3" x14ac:dyDescent="0.25">
      <c r="A15" t="s">
        <v>32</v>
      </c>
      <c r="B15" t="s">
        <v>30</v>
      </c>
    </row>
  </sheetData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89"/>
  <sheetViews>
    <sheetView tabSelected="1" workbookViewId="0">
      <pane ySplit="1" topLeftCell="A2" activePane="bottomLeft" state="frozenSplit"/>
      <selection pane="bottomLeft" activeCell="E2" sqref="E2"/>
    </sheetView>
  </sheetViews>
  <sheetFormatPr defaultColWidth="9.109375" defaultRowHeight="13.2" x14ac:dyDescent="0.25"/>
  <cols>
    <col min="1" max="7" width="11.44140625" style="1" customWidth="1"/>
    <col min="8" max="256" width="9.109375" style="1"/>
    <col min="257" max="263" width="11.44140625" style="1" customWidth="1"/>
    <col min="264" max="512" width="9.109375" style="1"/>
    <col min="513" max="519" width="11.44140625" style="1" customWidth="1"/>
    <col min="520" max="768" width="9.109375" style="1"/>
    <col min="769" max="775" width="11.44140625" style="1" customWidth="1"/>
    <col min="776" max="1024" width="9.109375" style="1"/>
    <col min="1025" max="1031" width="11.44140625" style="1" customWidth="1"/>
    <col min="1032" max="1280" width="9.109375" style="1"/>
    <col min="1281" max="1287" width="11.44140625" style="1" customWidth="1"/>
    <col min="1288" max="1536" width="9.109375" style="1"/>
    <col min="1537" max="1543" width="11.44140625" style="1" customWidth="1"/>
    <col min="1544" max="1792" width="9.109375" style="1"/>
    <col min="1793" max="1799" width="11.44140625" style="1" customWidth="1"/>
    <col min="1800" max="2048" width="9.109375" style="1"/>
    <col min="2049" max="2055" width="11.44140625" style="1" customWidth="1"/>
    <col min="2056" max="2304" width="9.109375" style="1"/>
    <col min="2305" max="2311" width="11.44140625" style="1" customWidth="1"/>
    <col min="2312" max="2560" width="9.109375" style="1"/>
    <col min="2561" max="2567" width="11.44140625" style="1" customWidth="1"/>
    <col min="2568" max="2816" width="9.109375" style="1"/>
    <col min="2817" max="2823" width="11.44140625" style="1" customWidth="1"/>
    <col min="2824" max="3072" width="9.109375" style="1"/>
    <col min="3073" max="3079" width="11.44140625" style="1" customWidth="1"/>
    <col min="3080" max="3328" width="9.109375" style="1"/>
    <col min="3329" max="3335" width="11.44140625" style="1" customWidth="1"/>
    <col min="3336" max="3584" width="9.109375" style="1"/>
    <col min="3585" max="3591" width="11.44140625" style="1" customWidth="1"/>
    <col min="3592" max="3840" width="9.109375" style="1"/>
    <col min="3841" max="3847" width="11.44140625" style="1" customWidth="1"/>
    <col min="3848" max="4096" width="9.109375" style="1"/>
    <col min="4097" max="4103" width="11.44140625" style="1" customWidth="1"/>
    <col min="4104" max="4352" width="9.109375" style="1"/>
    <col min="4353" max="4359" width="11.44140625" style="1" customWidth="1"/>
    <col min="4360" max="4608" width="9.109375" style="1"/>
    <col min="4609" max="4615" width="11.44140625" style="1" customWidth="1"/>
    <col min="4616" max="4864" width="9.109375" style="1"/>
    <col min="4865" max="4871" width="11.44140625" style="1" customWidth="1"/>
    <col min="4872" max="5120" width="9.109375" style="1"/>
    <col min="5121" max="5127" width="11.44140625" style="1" customWidth="1"/>
    <col min="5128" max="5376" width="9.109375" style="1"/>
    <col min="5377" max="5383" width="11.44140625" style="1" customWidth="1"/>
    <col min="5384" max="5632" width="9.109375" style="1"/>
    <col min="5633" max="5639" width="11.44140625" style="1" customWidth="1"/>
    <col min="5640" max="5888" width="9.109375" style="1"/>
    <col min="5889" max="5895" width="11.44140625" style="1" customWidth="1"/>
    <col min="5896" max="6144" width="9.109375" style="1"/>
    <col min="6145" max="6151" width="11.44140625" style="1" customWidth="1"/>
    <col min="6152" max="6400" width="9.109375" style="1"/>
    <col min="6401" max="6407" width="11.44140625" style="1" customWidth="1"/>
    <col min="6408" max="6656" width="9.109375" style="1"/>
    <col min="6657" max="6663" width="11.44140625" style="1" customWidth="1"/>
    <col min="6664" max="6912" width="9.109375" style="1"/>
    <col min="6913" max="6919" width="11.44140625" style="1" customWidth="1"/>
    <col min="6920" max="7168" width="9.109375" style="1"/>
    <col min="7169" max="7175" width="11.44140625" style="1" customWidth="1"/>
    <col min="7176" max="7424" width="9.109375" style="1"/>
    <col min="7425" max="7431" width="11.44140625" style="1" customWidth="1"/>
    <col min="7432" max="7680" width="9.109375" style="1"/>
    <col min="7681" max="7687" width="11.44140625" style="1" customWidth="1"/>
    <col min="7688" max="7936" width="9.109375" style="1"/>
    <col min="7937" max="7943" width="11.44140625" style="1" customWidth="1"/>
    <col min="7944" max="8192" width="9.109375" style="1"/>
    <col min="8193" max="8199" width="11.44140625" style="1" customWidth="1"/>
    <col min="8200" max="8448" width="9.109375" style="1"/>
    <col min="8449" max="8455" width="11.44140625" style="1" customWidth="1"/>
    <col min="8456" max="8704" width="9.109375" style="1"/>
    <col min="8705" max="8711" width="11.44140625" style="1" customWidth="1"/>
    <col min="8712" max="8960" width="9.109375" style="1"/>
    <col min="8961" max="8967" width="11.44140625" style="1" customWidth="1"/>
    <col min="8968" max="9216" width="9.109375" style="1"/>
    <col min="9217" max="9223" width="11.44140625" style="1" customWidth="1"/>
    <col min="9224" max="9472" width="9.109375" style="1"/>
    <col min="9473" max="9479" width="11.44140625" style="1" customWidth="1"/>
    <col min="9480" max="9728" width="9.109375" style="1"/>
    <col min="9729" max="9735" width="11.44140625" style="1" customWidth="1"/>
    <col min="9736" max="9984" width="9.109375" style="1"/>
    <col min="9985" max="9991" width="11.44140625" style="1" customWidth="1"/>
    <col min="9992" max="10240" width="9.109375" style="1"/>
    <col min="10241" max="10247" width="11.44140625" style="1" customWidth="1"/>
    <col min="10248" max="10496" width="9.109375" style="1"/>
    <col min="10497" max="10503" width="11.44140625" style="1" customWidth="1"/>
    <col min="10504" max="10752" width="9.109375" style="1"/>
    <col min="10753" max="10759" width="11.44140625" style="1" customWidth="1"/>
    <col min="10760" max="11008" width="9.109375" style="1"/>
    <col min="11009" max="11015" width="11.44140625" style="1" customWidth="1"/>
    <col min="11016" max="11264" width="9.109375" style="1"/>
    <col min="11265" max="11271" width="11.44140625" style="1" customWidth="1"/>
    <col min="11272" max="11520" width="9.109375" style="1"/>
    <col min="11521" max="11527" width="11.44140625" style="1" customWidth="1"/>
    <col min="11528" max="11776" width="9.109375" style="1"/>
    <col min="11777" max="11783" width="11.44140625" style="1" customWidth="1"/>
    <col min="11784" max="12032" width="9.109375" style="1"/>
    <col min="12033" max="12039" width="11.44140625" style="1" customWidth="1"/>
    <col min="12040" max="12288" width="9.109375" style="1"/>
    <col min="12289" max="12295" width="11.44140625" style="1" customWidth="1"/>
    <col min="12296" max="12544" width="9.109375" style="1"/>
    <col min="12545" max="12551" width="11.44140625" style="1" customWidth="1"/>
    <col min="12552" max="12800" width="9.109375" style="1"/>
    <col min="12801" max="12807" width="11.44140625" style="1" customWidth="1"/>
    <col min="12808" max="13056" width="9.109375" style="1"/>
    <col min="13057" max="13063" width="11.44140625" style="1" customWidth="1"/>
    <col min="13064" max="13312" width="9.109375" style="1"/>
    <col min="13313" max="13319" width="11.44140625" style="1" customWidth="1"/>
    <col min="13320" max="13568" width="9.109375" style="1"/>
    <col min="13569" max="13575" width="11.44140625" style="1" customWidth="1"/>
    <col min="13576" max="13824" width="9.109375" style="1"/>
    <col min="13825" max="13831" width="11.44140625" style="1" customWidth="1"/>
    <col min="13832" max="14080" width="9.109375" style="1"/>
    <col min="14081" max="14087" width="11.44140625" style="1" customWidth="1"/>
    <col min="14088" max="14336" width="9.109375" style="1"/>
    <col min="14337" max="14343" width="11.44140625" style="1" customWidth="1"/>
    <col min="14344" max="14592" width="9.109375" style="1"/>
    <col min="14593" max="14599" width="11.44140625" style="1" customWidth="1"/>
    <col min="14600" max="14848" width="9.109375" style="1"/>
    <col min="14849" max="14855" width="11.44140625" style="1" customWidth="1"/>
    <col min="14856" max="15104" width="9.109375" style="1"/>
    <col min="15105" max="15111" width="11.44140625" style="1" customWidth="1"/>
    <col min="15112" max="15360" width="9.109375" style="1"/>
    <col min="15361" max="15367" width="11.44140625" style="1" customWidth="1"/>
    <col min="15368" max="15616" width="9.109375" style="1"/>
    <col min="15617" max="15623" width="11.44140625" style="1" customWidth="1"/>
    <col min="15624" max="15872" width="9.109375" style="1"/>
    <col min="15873" max="15879" width="11.44140625" style="1" customWidth="1"/>
    <col min="15880" max="16128" width="9.109375" style="1"/>
    <col min="16129" max="16135" width="11.44140625" style="1" customWidth="1"/>
    <col min="16136" max="16384" width="9.109375" style="1"/>
  </cols>
  <sheetData>
    <row r="1" spans="1: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x14ac:dyDescent="0.25">
      <c r="A2" s="1">
        <v>1</v>
      </c>
      <c r="B2" s="1">
        <v>0</v>
      </c>
      <c r="C2" s="1">
        <v>0</v>
      </c>
      <c r="D2" s="1">
        <v>0</v>
      </c>
      <c r="E2" s="1">
        <v>0.20394000000000001</v>
      </c>
      <c r="F2" s="1">
        <v>0.24462</v>
      </c>
      <c r="G2" s="1">
        <v>4.3396499999999998</v>
      </c>
    </row>
    <row r="3" spans="1:8" x14ac:dyDescent="0.25">
      <c r="A3" s="1">
        <v>2</v>
      </c>
      <c r="B3" s="1">
        <v>0</v>
      </c>
      <c r="C3" s="1">
        <v>0</v>
      </c>
      <c r="D3" s="1">
        <v>0</v>
      </c>
      <c r="E3" s="1">
        <v>0.20394000000000001</v>
      </c>
      <c r="F3" s="1">
        <v>0.24462</v>
      </c>
      <c r="G3" s="1">
        <v>-4.3396499999999998</v>
      </c>
    </row>
    <row r="4" spans="1:8" x14ac:dyDescent="0.25">
      <c r="A4" s="1">
        <v>3</v>
      </c>
      <c r="B4" s="1">
        <v>0</v>
      </c>
      <c r="C4" s="1">
        <v>0</v>
      </c>
      <c r="D4" s="1">
        <v>0</v>
      </c>
      <c r="E4" s="1">
        <v>-1.20722E-2</v>
      </c>
      <c r="F4" s="1">
        <v>1.19541E-2</v>
      </c>
      <c r="G4" s="1">
        <v>4.0361200000000004</v>
      </c>
    </row>
    <row r="5" spans="1:8" x14ac:dyDescent="0.25">
      <c r="A5" s="1">
        <v>4</v>
      </c>
      <c r="B5" s="1">
        <v>0</v>
      </c>
      <c r="C5" s="1">
        <v>0</v>
      </c>
      <c r="D5" s="1">
        <v>0</v>
      </c>
      <c r="E5" s="1">
        <v>-1.9096399999999999E-2</v>
      </c>
      <c r="F5" s="2">
        <v>-6.3824299999999997E-3</v>
      </c>
      <c r="G5" s="1">
        <v>3.2819400000000001</v>
      </c>
    </row>
    <row r="6" spans="1:8" x14ac:dyDescent="0.25">
      <c r="A6" s="1">
        <v>5</v>
      </c>
      <c r="B6" s="1">
        <v>0</v>
      </c>
      <c r="C6" s="1">
        <v>0</v>
      </c>
      <c r="D6" s="1">
        <v>0</v>
      </c>
      <c r="E6" s="1">
        <v>-1.34228E-2</v>
      </c>
      <c r="F6" s="2">
        <v>1.4323700000000001E-3</v>
      </c>
      <c r="G6" s="1">
        <v>2.2958699999999999</v>
      </c>
    </row>
    <row r="7" spans="1:8" x14ac:dyDescent="0.25">
      <c r="A7" s="1">
        <v>6</v>
      </c>
      <c r="B7" s="1">
        <v>0</v>
      </c>
      <c r="C7" s="1">
        <v>0</v>
      </c>
      <c r="D7" s="1">
        <v>0</v>
      </c>
      <c r="E7" s="1">
        <v>-1.2316799999999999E-2</v>
      </c>
      <c r="F7" s="2">
        <v>7.1847100000000004E-4</v>
      </c>
      <c r="G7" s="1">
        <v>1.1785399999999999</v>
      </c>
    </row>
    <row r="8" spans="1:8" x14ac:dyDescent="0.25">
      <c r="A8" s="1">
        <v>7</v>
      </c>
      <c r="B8" s="1">
        <v>0</v>
      </c>
      <c r="C8" s="1">
        <v>0</v>
      </c>
      <c r="D8" s="1">
        <v>0</v>
      </c>
      <c r="E8" s="1">
        <v>-1.17308E-2</v>
      </c>
      <c r="F8" s="2">
        <v>1.2434099999999999E-3</v>
      </c>
      <c r="G8" s="2">
        <v>-1.05471E-14</v>
      </c>
    </row>
    <row r="9" spans="1:8" x14ac:dyDescent="0.25">
      <c r="A9" s="1">
        <v>8</v>
      </c>
      <c r="B9" s="1">
        <v>0</v>
      </c>
      <c r="C9" s="1">
        <v>0</v>
      </c>
      <c r="D9" s="1">
        <v>0</v>
      </c>
      <c r="E9" s="1">
        <v>-1.2316799999999999E-2</v>
      </c>
      <c r="F9" s="2">
        <v>7.1847100000000004E-4</v>
      </c>
      <c r="G9" s="1">
        <v>-1.1785399999999999</v>
      </c>
    </row>
    <row r="10" spans="1:8" x14ac:dyDescent="0.25">
      <c r="A10" s="1">
        <v>9</v>
      </c>
      <c r="B10" s="1">
        <v>0</v>
      </c>
      <c r="C10" s="1">
        <v>0</v>
      </c>
      <c r="D10" s="1">
        <v>0</v>
      </c>
      <c r="E10" s="1">
        <v>-1.34228E-2</v>
      </c>
      <c r="F10" s="2">
        <v>1.4323700000000001E-3</v>
      </c>
      <c r="G10" s="1">
        <v>-2.2958699999999999</v>
      </c>
    </row>
    <row r="11" spans="1:8" x14ac:dyDescent="0.25">
      <c r="A11" s="1">
        <v>10</v>
      </c>
      <c r="B11" s="1">
        <v>0</v>
      </c>
      <c r="C11" s="1">
        <v>0</v>
      </c>
      <c r="D11" s="1">
        <v>0</v>
      </c>
      <c r="E11" s="1">
        <v>-1.9096399999999999E-2</v>
      </c>
      <c r="F11" s="2">
        <v>-6.3824299999999997E-3</v>
      </c>
      <c r="G11" s="1">
        <v>-3.2819400000000001</v>
      </c>
    </row>
    <row r="12" spans="1:8" x14ac:dyDescent="0.25">
      <c r="A12" s="1">
        <v>11</v>
      </c>
      <c r="B12" s="1">
        <v>0</v>
      </c>
      <c r="C12" s="1">
        <v>0</v>
      </c>
      <c r="D12" s="1">
        <v>0</v>
      </c>
      <c r="E12" s="1">
        <v>-1.20722E-2</v>
      </c>
      <c r="F12" s="1">
        <v>1.19541E-2</v>
      </c>
      <c r="G12" s="1">
        <v>-4.0361200000000004</v>
      </c>
    </row>
    <row r="13" spans="1:8" x14ac:dyDescent="0.25">
      <c r="A13" s="1">
        <v>12</v>
      </c>
      <c r="B13" s="1">
        <v>0</v>
      </c>
      <c r="C13" s="1">
        <v>0</v>
      </c>
      <c r="D13" s="1">
        <v>0</v>
      </c>
      <c r="E13" s="1">
        <v>0.20394000000000001</v>
      </c>
      <c r="F13" s="1">
        <v>0.24462</v>
      </c>
      <c r="G13" s="1">
        <v>4.3396499999999998</v>
      </c>
    </row>
    <row r="14" spans="1:8" x14ac:dyDescent="0.25">
      <c r="A14" s="1">
        <v>13</v>
      </c>
      <c r="B14" s="1">
        <v>0</v>
      </c>
      <c r="C14" s="1">
        <v>0</v>
      </c>
      <c r="D14" s="1">
        <v>0</v>
      </c>
      <c r="E14" s="1">
        <v>1.26835E-2</v>
      </c>
      <c r="F14" s="1">
        <v>-1.1844500000000001E-2</v>
      </c>
      <c r="G14" s="1">
        <v>-4.1180000000000003</v>
      </c>
    </row>
    <row r="15" spans="1:8" x14ac:dyDescent="0.25">
      <c r="A15" s="1">
        <v>14</v>
      </c>
      <c r="B15" s="1">
        <v>0</v>
      </c>
      <c r="C15" s="1">
        <v>0</v>
      </c>
      <c r="D15" s="1">
        <v>0</v>
      </c>
      <c r="E15" s="2">
        <v>-4.9948199999999996E-3</v>
      </c>
      <c r="F15" s="1">
        <v>-1.8563199999999998E-2</v>
      </c>
      <c r="G15" s="1">
        <v>-3.6033300000000001</v>
      </c>
    </row>
    <row r="16" spans="1:8" x14ac:dyDescent="0.25">
      <c r="A16" s="1">
        <v>15</v>
      </c>
      <c r="B16" s="1">
        <v>0</v>
      </c>
      <c r="C16" s="1">
        <v>0</v>
      </c>
      <c r="D16" s="1">
        <v>0</v>
      </c>
      <c r="E16" s="2">
        <v>3.3575699999999998E-3</v>
      </c>
      <c r="F16" s="1">
        <v>-1.24461E-2</v>
      </c>
      <c r="G16" s="1">
        <v>-2.9962900000000001</v>
      </c>
    </row>
    <row r="17" spans="1:7" x14ac:dyDescent="0.25">
      <c r="A17" s="1">
        <v>16</v>
      </c>
      <c r="B17" s="1">
        <v>0</v>
      </c>
      <c r="C17" s="1">
        <v>0</v>
      </c>
      <c r="D17" s="1">
        <v>0</v>
      </c>
      <c r="E17" s="2">
        <v>3.0929400000000002E-3</v>
      </c>
      <c r="F17" s="1">
        <v>-1.07007E-2</v>
      </c>
      <c r="G17" s="1">
        <v>-2.3681800000000002</v>
      </c>
    </row>
    <row r="18" spans="1:7" x14ac:dyDescent="0.25">
      <c r="A18" s="1">
        <v>17</v>
      </c>
      <c r="B18" s="1">
        <v>0</v>
      </c>
      <c r="C18" s="1">
        <v>0</v>
      </c>
      <c r="D18" s="1">
        <v>0</v>
      </c>
      <c r="E18" s="2">
        <v>3.9141799999999997E-3</v>
      </c>
      <c r="F18" s="2">
        <v>-9.2536800000000002E-3</v>
      </c>
      <c r="G18" s="1">
        <v>-1.74912</v>
      </c>
    </row>
    <row r="19" spans="1:7" x14ac:dyDescent="0.25">
      <c r="A19" s="1">
        <v>18</v>
      </c>
      <c r="B19" s="1">
        <v>0</v>
      </c>
      <c r="C19" s="1">
        <v>0</v>
      </c>
      <c r="D19" s="1">
        <v>0</v>
      </c>
      <c r="E19" s="2">
        <v>4.1095699999999999E-3</v>
      </c>
      <c r="F19" s="2">
        <v>-8.4487199999999998E-3</v>
      </c>
      <c r="G19" s="1">
        <v>-1.1499200000000001</v>
      </c>
    </row>
    <row r="20" spans="1:7" x14ac:dyDescent="0.25">
      <c r="A20" s="1">
        <v>19</v>
      </c>
      <c r="B20" s="1">
        <v>0</v>
      </c>
      <c r="C20" s="1">
        <v>0</v>
      </c>
      <c r="D20" s="1">
        <v>0</v>
      </c>
      <c r="E20" s="2">
        <v>4.2554799999999999E-3</v>
      </c>
      <c r="F20" s="2">
        <v>-7.9786900000000001E-3</v>
      </c>
      <c r="G20" s="1">
        <v>-0.56949799999999995</v>
      </c>
    </row>
    <row r="21" spans="1:7" x14ac:dyDescent="0.25">
      <c r="A21" s="1">
        <v>20</v>
      </c>
      <c r="B21" s="1">
        <v>0</v>
      </c>
      <c r="C21" s="1">
        <v>0</v>
      </c>
      <c r="D21" s="1">
        <v>0</v>
      </c>
      <c r="E21" s="2">
        <v>4.2866700000000002E-3</v>
      </c>
      <c r="F21" s="2">
        <v>-7.8303499999999998E-3</v>
      </c>
      <c r="G21" s="2">
        <v>7.4558400000000001E-15</v>
      </c>
    </row>
    <row r="22" spans="1:7" x14ac:dyDescent="0.25">
      <c r="A22" s="1">
        <v>21</v>
      </c>
      <c r="B22" s="1">
        <v>0</v>
      </c>
      <c r="C22" s="1">
        <v>0</v>
      </c>
      <c r="D22" s="1">
        <v>0</v>
      </c>
      <c r="E22" s="2">
        <v>4.2554799999999999E-3</v>
      </c>
      <c r="F22" s="2">
        <v>-7.9786900000000001E-3</v>
      </c>
      <c r="G22" s="1">
        <v>0.56949799999999995</v>
      </c>
    </row>
    <row r="23" spans="1:7" x14ac:dyDescent="0.25">
      <c r="A23" s="1">
        <v>22</v>
      </c>
      <c r="B23" s="1">
        <v>0</v>
      </c>
      <c r="C23" s="1">
        <v>0</v>
      </c>
      <c r="D23" s="1">
        <v>0</v>
      </c>
      <c r="E23" s="2">
        <v>4.1095699999999999E-3</v>
      </c>
      <c r="F23" s="2">
        <v>-8.4487199999999998E-3</v>
      </c>
      <c r="G23" s="1">
        <v>1.1499200000000001</v>
      </c>
    </row>
    <row r="24" spans="1:7" x14ac:dyDescent="0.25">
      <c r="A24" s="1">
        <v>23</v>
      </c>
      <c r="B24" s="1">
        <v>0</v>
      </c>
      <c r="C24" s="1">
        <v>0</v>
      </c>
      <c r="D24" s="1">
        <v>0</v>
      </c>
      <c r="E24" s="2">
        <v>3.9141799999999997E-3</v>
      </c>
      <c r="F24" s="2">
        <v>-9.2536800000000002E-3</v>
      </c>
      <c r="G24" s="1">
        <v>1.74912</v>
      </c>
    </row>
    <row r="25" spans="1:7" x14ac:dyDescent="0.25">
      <c r="A25" s="1">
        <v>24</v>
      </c>
      <c r="B25" s="1">
        <v>0</v>
      </c>
      <c r="C25" s="1">
        <v>0</v>
      </c>
      <c r="D25" s="1">
        <v>0</v>
      </c>
      <c r="E25" s="2">
        <v>3.0929400000000002E-3</v>
      </c>
      <c r="F25" s="1">
        <v>-1.07007E-2</v>
      </c>
      <c r="G25" s="1">
        <v>2.3681800000000002</v>
      </c>
    </row>
    <row r="26" spans="1:7" x14ac:dyDescent="0.25">
      <c r="A26" s="1">
        <v>25</v>
      </c>
      <c r="B26" s="1">
        <v>0</v>
      </c>
      <c r="C26" s="1">
        <v>0</v>
      </c>
      <c r="D26" s="1">
        <v>0</v>
      </c>
      <c r="E26" s="2">
        <v>3.3575699999999998E-3</v>
      </c>
      <c r="F26" s="1">
        <v>-1.24461E-2</v>
      </c>
      <c r="G26" s="1">
        <v>2.9962900000000001</v>
      </c>
    </row>
    <row r="27" spans="1:7" x14ac:dyDescent="0.25">
      <c r="A27" s="1">
        <v>26</v>
      </c>
      <c r="B27" s="1">
        <v>0</v>
      </c>
      <c r="C27" s="1">
        <v>0</v>
      </c>
      <c r="D27" s="1">
        <v>0</v>
      </c>
      <c r="E27" s="2">
        <v>-4.9948199999999996E-3</v>
      </c>
      <c r="F27" s="1">
        <v>-1.8563199999999998E-2</v>
      </c>
      <c r="G27" s="1">
        <v>3.6033300000000001</v>
      </c>
    </row>
    <row r="28" spans="1:7" x14ac:dyDescent="0.25">
      <c r="A28" s="1">
        <v>27</v>
      </c>
      <c r="B28" s="1">
        <v>0</v>
      </c>
      <c r="C28" s="1">
        <v>0</v>
      </c>
      <c r="D28" s="1">
        <v>0</v>
      </c>
      <c r="E28" s="1">
        <v>1.26835E-2</v>
      </c>
      <c r="F28" s="1">
        <v>-1.1844500000000001E-2</v>
      </c>
      <c r="G28" s="1">
        <v>4.1180000000000003</v>
      </c>
    </row>
    <row r="29" spans="1:7" x14ac:dyDescent="0.25">
      <c r="A29" s="1">
        <v>28</v>
      </c>
      <c r="B29" s="1">
        <v>0</v>
      </c>
      <c r="C29" s="1">
        <v>0</v>
      </c>
      <c r="D29" s="1">
        <v>0</v>
      </c>
      <c r="E29" s="1">
        <v>0.20394000000000001</v>
      </c>
      <c r="F29" s="1">
        <v>0.24462</v>
      </c>
      <c r="G29" s="1">
        <v>-4.3396499999999998</v>
      </c>
    </row>
    <row r="30" spans="1:7" x14ac:dyDescent="0.25">
      <c r="A30" s="1">
        <v>29</v>
      </c>
      <c r="B30" s="1">
        <v>0</v>
      </c>
      <c r="C30" s="1">
        <v>0</v>
      </c>
      <c r="D30" s="1">
        <v>0</v>
      </c>
      <c r="E30" s="1">
        <v>-1.20722E-2</v>
      </c>
      <c r="F30" s="1">
        <v>1.19541E-2</v>
      </c>
      <c r="G30" s="1">
        <v>-4.0361200000000004</v>
      </c>
    </row>
    <row r="31" spans="1:7" x14ac:dyDescent="0.25">
      <c r="A31" s="1">
        <v>30</v>
      </c>
      <c r="B31" s="1">
        <v>0</v>
      </c>
      <c r="C31" s="1">
        <v>0</v>
      </c>
      <c r="D31" s="1">
        <v>0</v>
      </c>
      <c r="E31" s="1">
        <v>-1.9096399999999999E-2</v>
      </c>
      <c r="F31" s="2">
        <v>-6.3824299999999997E-3</v>
      </c>
      <c r="G31" s="1">
        <v>-3.2819400000000001</v>
      </c>
    </row>
    <row r="32" spans="1:7" x14ac:dyDescent="0.25">
      <c r="A32" s="1">
        <v>31</v>
      </c>
      <c r="B32" s="1">
        <v>0</v>
      </c>
      <c r="C32" s="1">
        <v>0</v>
      </c>
      <c r="D32" s="1">
        <v>0</v>
      </c>
      <c r="E32" s="1">
        <v>-1.34228E-2</v>
      </c>
      <c r="F32" s="2">
        <v>1.4323700000000001E-3</v>
      </c>
      <c r="G32" s="1">
        <v>-2.2958699999999999</v>
      </c>
    </row>
    <row r="33" spans="1:7" x14ac:dyDescent="0.25">
      <c r="A33" s="1">
        <v>32</v>
      </c>
      <c r="B33" s="1">
        <v>0</v>
      </c>
      <c r="C33" s="1">
        <v>0</v>
      </c>
      <c r="D33" s="1">
        <v>0</v>
      </c>
      <c r="E33" s="1">
        <v>-1.2316799999999999E-2</v>
      </c>
      <c r="F33" s="2">
        <v>7.1847100000000004E-4</v>
      </c>
      <c r="G33" s="1">
        <v>-1.1785399999999999</v>
      </c>
    </row>
    <row r="34" spans="1:7" x14ac:dyDescent="0.25">
      <c r="A34" s="1">
        <v>33</v>
      </c>
      <c r="B34" s="1">
        <v>0</v>
      </c>
      <c r="C34" s="1">
        <v>0</v>
      </c>
      <c r="D34" s="1">
        <v>0</v>
      </c>
      <c r="E34" s="1">
        <v>-1.17308E-2</v>
      </c>
      <c r="F34" s="2">
        <v>1.2434099999999999E-3</v>
      </c>
      <c r="G34" s="2">
        <v>3.6803900000000003E-14</v>
      </c>
    </row>
    <row r="35" spans="1:7" x14ac:dyDescent="0.25">
      <c r="A35" s="1">
        <v>34</v>
      </c>
      <c r="B35" s="1">
        <v>0</v>
      </c>
      <c r="C35" s="1">
        <v>0</v>
      </c>
      <c r="D35" s="1">
        <v>0</v>
      </c>
      <c r="E35" s="1">
        <v>-1.2316799999999999E-2</v>
      </c>
      <c r="F35" s="2">
        <v>7.1847100000000004E-4</v>
      </c>
      <c r="G35" s="1">
        <v>1.1785399999999999</v>
      </c>
    </row>
    <row r="36" spans="1:7" x14ac:dyDescent="0.25">
      <c r="A36" s="1">
        <v>35</v>
      </c>
      <c r="B36" s="1">
        <v>0</v>
      </c>
      <c r="C36" s="1">
        <v>0</v>
      </c>
      <c r="D36" s="1">
        <v>0</v>
      </c>
      <c r="E36" s="1">
        <v>-1.34228E-2</v>
      </c>
      <c r="F36" s="2">
        <v>1.4323700000000001E-3</v>
      </c>
      <c r="G36" s="1">
        <v>2.2958699999999999</v>
      </c>
    </row>
    <row r="37" spans="1:7" x14ac:dyDescent="0.25">
      <c r="A37" s="1">
        <v>36</v>
      </c>
      <c r="B37" s="1">
        <v>0</v>
      </c>
      <c r="C37" s="1">
        <v>0</v>
      </c>
      <c r="D37" s="1">
        <v>0</v>
      </c>
      <c r="E37" s="1">
        <v>-1.9096399999999999E-2</v>
      </c>
      <c r="F37" s="2">
        <v>-6.3824299999999997E-3</v>
      </c>
      <c r="G37" s="1">
        <v>3.2819400000000001</v>
      </c>
    </row>
    <row r="38" spans="1:7" x14ac:dyDescent="0.25">
      <c r="A38" s="1">
        <v>37</v>
      </c>
      <c r="B38" s="1">
        <v>0</v>
      </c>
      <c r="C38" s="1">
        <v>0</v>
      </c>
      <c r="D38" s="1">
        <v>0</v>
      </c>
      <c r="E38" s="1">
        <v>-1.20722E-2</v>
      </c>
      <c r="F38" s="1">
        <v>1.19541E-2</v>
      </c>
      <c r="G38" s="1">
        <v>4.0361200000000004</v>
      </c>
    </row>
    <row r="39" spans="1:7" x14ac:dyDescent="0.25">
      <c r="A39" s="1">
        <v>38</v>
      </c>
      <c r="B39" s="1">
        <v>0</v>
      </c>
      <c r="C39" s="1">
        <v>0</v>
      </c>
      <c r="D39" s="1">
        <v>0</v>
      </c>
      <c r="E39" s="1">
        <v>1.26835E-2</v>
      </c>
      <c r="F39" s="1">
        <v>-1.1844500000000001E-2</v>
      </c>
      <c r="G39" s="1">
        <v>4.1180000000000003</v>
      </c>
    </row>
    <row r="40" spans="1:7" x14ac:dyDescent="0.25">
      <c r="A40" s="1">
        <v>39</v>
      </c>
      <c r="B40" s="1">
        <v>0</v>
      </c>
      <c r="C40" s="1">
        <v>0</v>
      </c>
      <c r="D40" s="1">
        <v>0</v>
      </c>
      <c r="E40" s="2">
        <v>-4.9948199999999996E-3</v>
      </c>
      <c r="F40" s="1">
        <v>-1.8563199999999998E-2</v>
      </c>
      <c r="G40" s="1">
        <v>3.6033300000000001</v>
      </c>
    </row>
    <row r="41" spans="1:7" x14ac:dyDescent="0.25">
      <c r="A41" s="1">
        <v>40</v>
      </c>
      <c r="B41" s="1">
        <v>0</v>
      </c>
      <c r="C41" s="1">
        <v>0</v>
      </c>
      <c r="D41" s="1">
        <v>0</v>
      </c>
      <c r="E41" s="2">
        <v>3.3575699999999998E-3</v>
      </c>
      <c r="F41" s="1">
        <v>-1.24461E-2</v>
      </c>
      <c r="G41" s="1">
        <v>2.9962900000000001</v>
      </c>
    </row>
    <row r="42" spans="1:7" x14ac:dyDescent="0.25">
      <c r="A42" s="1">
        <v>41</v>
      </c>
      <c r="B42" s="1">
        <v>0</v>
      </c>
      <c r="C42" s="1">
        <v>0</v>
      </c>
      <c r="D42" s="1">
        <v>0</v>
      </c>
      <c r="E42" s="2">
        <v>3.0929400000000002E-3</v>
      </c>
      <c r="F42" s="1">
        <v>-1.07007E-2</v>
      </c>
      <c r="G42" s="1">
        <v>2.3681800000000002</v>
      </c>
    </row>
    <row r="43" spans="1:7" x14ac:dyDescent="0.25">
      <c r="A43" s="1">
        <v>42</v>
      </c>
      <c r="B43" s="1">
        <v>0</v>
      </c>
      <c r="C43" s="1">
        <v>0</v>
      </c>
      <c r="D43" s="1">
        <v>0</v>
      </c>
      <c r="E43" s="2">
        <v>3.9141799999999997E-3</v>
      </c>
      <c r="F43" s="2">
        <v>-9.2536800000000002E-3</v>
      </c>
      <c r="G43" s="1">
        <v>1.74912</v>
      </c>
    </row>
    <row r="44" spans="1:7" x14ac:dyDescent="0.25">
      <c r="A44" s="1">
        <v>43</v>
      </c>
      <c r="B44" s="1">
        <v>0</v>
      </c>
      <c r="C44" s="1">
        <v>0</v>
      </c>
      <c r="D44" s="1">
        <v>0</v>
      </c>
      <c r="E44" s="2">
        <v>4.1095699999999999E-3</v>
      </c>
      <c r="F44" s="2">
        <v>-8.4487199999999998E-3</v>
      </c>
      <c r="G44" s="1">
        <v>1.1499200000000001</v>
      </c>
    </row>
    <row r="45" spans="1:7" x14ac:dyDescent="0.25">
      <c r="A45" s="1">
        <v>44</v>
      </c>
      <c r="B45" s="1">
        <v>0</v>
      </c>
      <c r="C45" s="1">
        <v>0</v>
      </c>
      <c r="D45" s="1">
        <v>0</v>
      </c>
      <c r="E45" s="2">
        <v>4.2554799999999999E-3</v>
      </c>
      <c r="F45" s="2">
        <v>-7.9786900000000001E-3</v>
      </c>
      <c r="G45" s="1">
        <v>0.56949799999999995</v>
      </c>
    </row>
    <row r="46" spans="1:7" x14ac:dyDescent="0.25">
      <c r="A46" s="1">
        <v>45</v>
      </c>
      <c r="B46" s="1">
        <v>0</v>
      </c>
      <c r="C46" s="1">
        <v>0</v>
      </c>
      <c r="D46" s="1">
        <v>0</v>
      </c>
      <c r="E46" s="2">
        <v>4.2866700000000002E-3</v>
      </c>
      <c r="F46" s="2">
        <v>-7.8303499999999998E-3</v>
      </c>
      <c r="G46" s="2">
        <v>1.3716799999999999E-13</v>
      </c>
    </row>
    <row r="47" spans="1:7" x14ac:dyDescent="0.25">
      <c r="A47" s="1">
        <v>46</v>
      </c>
      <c r="B47" s="1">
        <v>0</v>
      </c>
      <c r="C47" s="1">
        <v>0</v>
      </c>
      <c r="D47" s="1">
        <v>0</v>
      </c>
      <c r="E47" s="2">
        <v>4.2554799999999999E-3</v>
      </c>
      <c r="F47" s="2">
        <v>-7.9786900000000001E-3</v>
      </c>
      <c r="G47" s="1">
        <v>-0.56949799999999995</v>
      </c>
    </row>
    <row r="48" spans="1:7" x14ac:dyDescent="0.25">
      <c r="A48" s="1">
        <v>47</v>
      </c>
      <c r="B48" s="1">
        <v>0</v>
      </c>
      <c r="C48" s="1">
        <v>0</v>
      </c>
      <c r="D48" s="1">
        <v>0</v>
      </c>
      <c r="E48" s="2">
        <v>4.1095699999999999E-3</v>
      </c>
      <c r="F48" s="2">
        <v>-8.4487199999999998E-3</v>
      </c>
      <c r="G48" s="1">
        <v>-1.1499200000000001</v>
      </c>
    </row>
    <row r="49" spans="1:7" x14ac:dyDescent="0.25">
      <c r="A49" s="1">
        <v>48</v>
      </c>
      <c r="B49" s="1">
        <v>0</v>
      </c>
      <c r="C49" s="1">
        <v>0</v>
      </c>
      <c r="D49" s="1">
        <v>0</v>
      </c>
      <c r="E49" s="2">
        <v>3.9141799999999997E-3</v>
      </c>
      <c r="F49" s="2">
        <v>-9.2536800000000002E-3</v>
      </c>
      <c r="G49" s="1">
        <v>-1.74912</v>
      </c>
    </row>
    <row r="50" spans="1:7" x14ac:dyDescent="0.25">
      <c r="A50" s="1">
        <v>49</v>
      </c>
      <c r="B50" s="1">
        <v>0</v>
      </c>
      <c r="C50" s="1">
        <v>0</v>
      </c>
      <c r="D50" s="1">
        <v>0</v>
      </c>
      <c r="E50" s="2">
        <v>3.0929400000000002E-3</v>
      </c>
      <c r="F50" s="1">
        <v>-1.07007E-2</v>
      </c>
      <c r="G50" s="1">
        <v>-2.3681800000000002</v>
      </c>
    </row>
    <row r="51" spans="1:7" x14ac:dyDescent="0.25">
      <c r="A51" s="1">
        <v>50</v>
      </c>
      <c r="B51" s="1">
        <v>0</v>
      </c>
      <c r="C51" s="1">
        <v>0</v>
      </c>
      <c r="D51" s="1">
        <v>0</v>
      </c>
      <c r="E51" s="2">
        <v>3.3575699999999998E-3</v>
      </c>
      <c r="F51" s="1">
        <v>-1.24461E-2</v>
      </c>
      <c r="G51" s="1">
        <v>-2.9962900000000001</v>
      </c>
    </row>
    <row r="52" spans="1:7" x14ac:dyDescent="0.25">
      <c r="A52" s="1">
        <v>51</v>
      </c>
      <c r="B52" s="1">
        <v>0</v>
      </c>
      <c r="C52" s="1">
        <v>0</v>
      </c>
      <c r="D52" s="1">
        <v>0</v>
      </c>
      <c r="E52" s="2">
        <v>-4.9948199999999996E-3</v>
      </c>
      <c r="F52" s="1">
        <v>-1.8563199999999998E-2</v>
      </c>
      <c r="G52" s="1">
        <v>-3.6033300000000001</v>
      </c>
    </row>
    <row r="53" spans="1:7" x14ac:dyDescent="0.25">
      <c r="A53" s="1">
        <v>52</v>
      </c>
      <c r="B53" s="1">
        <v>0</v>
      </c>
      <c r="C53" s="1">
        <v>0</v>
      </c>
      <c r="D53" s="1">
        <v>0</v>
      </c>
      <c r="E53" s="1">
        <v>1.26835E-2</v>
      </c>
      <c r="F53" s="1">
        <v>-1.1844500000000001E-2</v>
      </c>
      <c r="G53" s="1">
        <v>-4.1180000000000003</v>
      </c>
    </row>
    <row r="54" spans="1:7" x14ac:dyDescent="0.25">
      <c r="A54" s="1">
        <v>53</v>
      </c>
      <c r="B54" s="1">
        <v>0</v>
      </c>
      <c r="C54" s="1">
        <v>0</v>
      </c>
      <c r="D54" s="1">
        <v>0</v>
      </c>
      <c r="E54" s="1">
        <v>-0.99561699999999997</v>
      </c>
      <c r="F54" s="1">
        <v>-0.83293300000000003</v>
      </c>
      <c r="G54" s="1">
        <v>3.8471299999999999</v>
      </c>
    </row>
    <row r="55" spans="1:7" x14ac:dyDescent="0.25">
      <c r="A55" s="1">
        <v>54</v>
      </c>
      <c r="B55" s="1">
        <v>0</v>
      </c>
      <c r="C55" s="1">
        <v>0</v>
      </c>
      <c r="D55" s="1">
        <v>0</v>
      </c>
      <c r="E55" s="1">
        <v>-1.5469900000000001</v>
      </c>
      <c r="F55" s="1">
        <v>-1.3852599999999999</v>
      </c>
      <c r="G55" s="1">
        <v>3.1531099999999999</v>
      </c>
    </row>
    <row r="56" spans="1:7" x14ac:dyDescent="0.25">
      <c r="A56" s="1">
        <v>55</v>
      </c>
      <c r="B56" s="1">
        <v>0</v>
      </c>
      <c r="C56" s="1">
        <v>0</v>
      </c>
      <c r="D56" s="1">
        <v>0</v>
      </c>
      <c r="E56" s="1">
        <v>-1.88727</v>
      </c>
      <c r="F56" s="1">
        <v>-1.7470300000000001</v>
      </c>
      <c r="G56" s="1">
        <v>2.2163200000000001</v>
      </c>
    </row>
    <row r="57" spans="1:7" x14ac:dyDescent="0.25">
      <c r="A57" s="1">
        <v>56</v>
      </c>
      <c r="B57" s="1">
        <v>0</v>
      </c>
      <c r="C57" s="1">
        <v>0</v>
      </c>
      <c r="D57" s="1">
        <v>0</v>
      </c>
      <c r="E57" s="1">
        <v>-2.07315</v>
      </c>
      <c r="F57" s="1">
        <v>-1.9504600000000001</v>
      </c>
      <c r="G57" s="1">
        <v>1.1402600000000001</v>
      </c>
    </row>
    <row r="58" spans="1:7" x14ac:dyDescent="0.25">
      <c r="A58" s="1">
        <v>57</v>
      </c>
      <c r="B58" s="1">
        <v>0</v>
      </c>
      <c r="C58" s="1">
        <v>0</v>
      </c>
      <c r="D58" s="1">
        <v>0</v>
      </c>
      <c r="E58" s="1">
        <v>-2.1326200000000002</v>
      </c>
      <c r="F58" s="1">
        <v>-2.0165799999999998</v>
      </c>
      <c r="G58" s="2">
        <v>-5.4470299999999997E-15</v>
      </c>
    </row>
    <row r="59" spans="1:7" x14ac:dyDescent="0.25">
      <c r="A59" s="1">
        <v>58</v>
      </c>
      <c r="B59" s="1">
        <v>0</v>
      </c>
      <c r="C59" s="1">
        <v>0</v>
      </c>
      <c r="D59" s="1">
        <v>0</v>
      </c>
      <c r="E59" s="1">
        <v>-2.07315</v>
      </c>
      <c r="F59" s="1">
        <v>-1.9504600000000001</v>
      </c>
      <c r="G59" s="1">
        <v>-1.1402600000000001</v>
      </c>
    </row>
    <row r="60" spans="1:7" x14ac:dyDescent="0.25">
      <c r="A60" s="1">
        <v>59</v>
      </c>
      <c r="B60" s="1">
        <v>0</v>
      </c>
      <c r="C60" s="1">
        <v>0</v>
      </c>
      <c r="D60" s="1">
        <v>0</v>
      </c>
      <c r="E60" s="1">
        <v>-1.88727</v>
      </c>
      <c r="F60" s="1">
        <v>-1.7470300000000001</v>
      </c>
      <c r="G60" s="1">
        <v>-2.2163200000000001</v>
      </c>
    </row>
    <row r="61" spans="1:7" x14ac:dyDescent="0.25">
      <c r="A61" s="1">
        <v>60</v>
      </c>
      <c r="B61" s="1">
        <v>0</v>
      </c>
      <c r="C61" s="1">
        <v>0</v>
      </c>
      <c r="D61" s="1">
        <v>0</v>
      </c>
      <c r="E61" s="1">
        <v>-1.5469900000000001</v>
      </c>
      <c r="F61" s="1">
        <v>-1.3852599999999999</v>
      </c>
      <c r="G61" s="2">
        <v>-3.1531099999999999</v>
      </c>
    </row>
    <row r="62" spans="1:7" x14ac:dyDescent="0.25">
      <c r="A62" s="1">
        <v>61</v>
      </c>
      <c r="B62" s="1">
        <v>0</v>
      </c>
      <c r="C62" s="1">
        <v>0</v>
      </c>
      <c r="D62" s="1">
        <v>0</v>
      </c>
      <c r="E62" s="1">
        <v>-0.99561699999999997</v>
      </c>
      <c r="F62" s="1">
        <v>-0.83293300000000003</v>
      </c>
      <c r="G62" s="1">
        <v>-3.8471299999999999</v>
      </c>
    </row>
    <row r="63" spans="1:7" x14ac:dyDescent="0.25">
      <c r="A63" s="1">
        <v>62</v>
      </c>
      <c r="B63" s="1">
        <v>0</v>
      </c>
      <c r="C63" s="1">
        <v>0</v>
      </c>
      <c r="D63" s="1">
        <v>0</v>
      </c>
      <c r="E63" s="1">
        <v>-1.7159899999999999</v>
      </c>
      <c r="F63" s="1">
        <v>-1.2392300000000001</v>
      </c>
      <c r="G63" s="1">
        <v>3.3924599999999998</v>
      </c>
    </row>
    <row r="64" spans="1:7" x14ac:dyDescent="0.25">
      <c r="A64" s="1">
        <v>63</v>
      </c>
      <c r="B64" s="1">
        <v>0</v>
      </c>
      <c r="C64" s="1">
        <v>0</v>
      </c>
      <c r="D64" s="1">
        <v>0</v>
      </c>
      <c r="E64" s="1">
        <v>-2.7950599999999999</v>
      </c>
      <c r="F64" s="1">
        <v>-2.1694399999999998</v>
      </c>
      <c r="G64" s="1">
        <v>2.8201499999999999</v>
      </c>
    </row>
    <row r="65" spans="1:7" x14ac:dyDescent="0.25">
      <c r="A65" s="1">
        <v>64</v>
      </c>
      <c r="B65" s="1">
        <v>0</v>
      </c>
      <c r="C65" s="1">
        <v>0</v>
      </c>
      <c r="D65" s="1">
        <v>0</v>
      </c>
      <c r="E65" s="1">
        <v>-3.4638900000000001</v>
      </c>
      <c r="F65" s="1">
        <v>-2.8056899999999998</v>
      </c>
      <c r="G65" s="1">
        <v>2.00149</v>
      </c>
    </row>
    <row r="66" spans="1:7" x14ac:dyDescent="0.25">
      <c r="A66" s="1">
        <v>65</v>
      </c>
      <c r="B66" s="1">
        <v>0</v>
      </c>
      <c r="C66" s="1">
        <v>0</v>
      </c>
      <c r="D66" s="1">
        <v>0</v>
      </c>
      <c r="E66" s="1">
        <v>-3.8321299999999998</v>
      </c>
      <c r="F66" s="1">
        <v>-3.17428</v>
      </c>
      <c r="G66" s="1">
        <v>1.03501</v>
      </c>
    </row>
    <row r="67" spans="1:7" x14ac:dyDescent="0.25">
      <c r="A67" s="1">
        <v>66</v>
      </c>
      <c r="B67" s="1">
        <v>0</v>
      </c>
      <c r="C67" s="1">
        <v>0</v>
      </c>
      <c r="D67" s="1">
        <v>0</v>
      </c>
      <c r="E67" s="1">
        <v>-3.9501300000000001</v>
      </c>
      <c r="F67" s="1">
        <v>-3.29521</v>
      </c>
      <c r="G67" s="2">
        <v>2.2468099999999999E-14</v>
      </c>
    </row>
    <row r="68" spans="1:7" x14ac:dyDescent="0.25">
      <c r="A68" s="1">
        <v>67</v>
      </c>
      <c r="B68" s="1">
        <v>0</v>
      </c>
      <c r="C68" s="1">
        <v>0</v>
      </c>
      <c r="D68" s="1">
        <v>0</v>
      </c>
      <c r="E68" s="1">
        <v>-3.8321299999999998</v>
      </c>
      <c r="F68" s="1">
        <v>-3.17428</v>
      </c>
      <c r="G68" s="1">
        <v>-1.03501</v>
      </c>
    </row>
    <row r="69" spans="1:7" x14ac:dyDescent="0.25">
      <c r="A69" s="1">
        <v>68</v>
      </c>
      <c r="B69" s="1">
        <v>0</v>
      </c>
      <c r="C69" s="1">
        <v>0</v>
      </c>
      <c r="D69" s="1">
        <v>0</v>
      </c>
      <c r="E69" s="1">
        <v>-3.4638900000000001</v>
      </c>
      <c r="F69" s="1">
        <v>-2.8056899999999998</v>
      </c>
      <c r="G69" s="1">
        <v>-2.00149</v>
      </c>
    </row>
    <row r="70" spans="1:7" x14ac:dyDescent="0.25">
      <c r="A70" s="1">
        <v>69</v>
      </c>
      <c r="B70" s="1">
        <v>0</v>
      </c>
      <c r="C70" s="1">
        <v>0</v>
      </c>
      <c r="D70" s="1">
        <v>0</v>
      </c>
      <c r="E70" s="1">
        <v>-2.7950599999999999</v>
      </c>
      <c r="F70" s="1">
        <v>-2.1694399999999998</v>
      </c>
      <c r="G70" s="1">
        <v>-2.8201499999999999</v>
      </c>
    </row>
    <row r="71" spans="1:7" x14ac:dyDescent="0.25">
      <c r="A71" s="1">
        <v>70</v>
      </c>
      <c r="B71" s="1">
        <v>0</v>
      </c>
      <c r="C71" s="1">
        <v>0</v>
      </c>
      <c r="D71" s="1">
        <v>0</v>
      </c>
      <c r="E71" s="1">
        <v>-1.7159899999999999</v>
      </c>
      <c r="F71" s="1">
        <v>-1.2392300000000001</v>
      </c>
      <c r="G71" s="1">
        <v>-3.3924599999999998</v>
      </c>
    </row>
    <row r="72" spans="1:7" x14ac:dyDescent="0.25">
      <c r="A72" s="1">
        <v>71</v>
      </c>
      <c r="B72" s="1">
        <v>0</v>
      </c>
      <c r="C72" s="1">
        <v>0</v>
      </c>
      <c r="D72" s="1">
        <v>0</v>
      </c>
      <c r="E72" s="1">
        <v>-2.25712</v>
      </c>
      <c r="F72" s="1">
        <v>-1.46909</v>
      </c>
      <c r="G72" s="1">
        <v>2.8339400000000001</v>
      </c>
    </row>
    <row r="73" spans="1:7" x14ac:dyDescent="0.25">
      <c r="A73" s="1">
        <v>72</v>
      </c>
      <c r="B73" s="1">
        <v>0</v>
      </c>
      <c r="C73" s="1">
        <v>0</v>
      </c>
      <c r="D73" s="1">
        <v>0</v>
      </c>
      <c r="E73" s="1">
        <v>-3.7705099999999998</v>
      </c>
      <c r="F73" s="1">
        <v>-2.6136599999999999</v>
      </c>
      <c r="G73" s="1">
        <v>2.37832</v>
      </c>
    </row>
    <row r="74" spans="1:7" x14ac:dyDescent="0.25">
      <c r="A74" s="1">
        <v>73</v>
      </c>
      <c r="B74" s="1">
        <v>0</v>
      </c>
      <c r="C74" s="1">
        <v>0</v>
      </c>
      <c r="D74" s="1">
        <v>0</v>
      </c>
      <c r="E74" s="1">
        <v>-4.7359799999999996</v>
      </c>
      <c r="F74" s="1">
        <v>-3.4243600000000001</v>
      </c>
      <c r="G74" s="1">
        <v>1.7019599999999999</v>
      </c>
    </row>
    <row r="75" spans="1:7" x14ac:dyDescent="0.25">
      <c r="A75" s="1">
        <v>74</v>
      </c>
      <c r="B75" s="1">
        <v>0</v>
      </c>
      <c r="C75" s="1">
        <v>0</v>
      </c>
      <c r="D75" s="1">
        <v>0</v>
      </c>
      <c r="E75" s="1">
        <v>-5.2742899999999997</v>
      </c>
      <c r="F75" s="1">
        <v>-3.9057300000000001</v>
      </c>
      <c r="G75" s="1">
        <v>0.884741</v>
      </c>
    </row>
    <row r="76" spans="1:7" x14ac:dyDescent="0.25">
      <c r="A76" s="1">
        <v>75</v>
      </c>
      <c r="B76" s="1">
        <v>0</v>
      </c>
      <c r="C76" s="1">
        <v>0</v>
      </c>
      <c r="D76" s="1">
        <v>0</v>
      </c>
      <c r="E76" s="1">
        <v>-5.4474099999999996</v>
      </c>
      <c r="F76" s="1">
        <v>-4.0651999999999999</v>
      </c>
      <c r="G76" s="2">
        <v>5.65416E-14</v>
      </c>
    </row>
    <row r="77" spans="1:7" x14ac:dyDescent="0.25">
      <c r="A77" s="1">
        <v>76</v>
      </c>
      <c r="B77" s="1">
        <v>0</v>
      </c>
      <c r="C77" s="1">
        <v>0</v>
      </c>
      <c r="D77" s="1">
        <v>0</v>
      </c>
      <c r="E77" s="1">
        <v>-5.2742899999999997</v>
      </c>
      <c r="F77" s="1">
        <v>-3.9057300000000001</v>
      </c>
      <c r="G77" s="1">
        <v>-0.884741</v>
      </c>
    </row>
    <row r="78" spans="1:7" x14ac:dyDescent="0.25">
      <c r="A78" s="1">
        <v>77</v>
      </c>
      <c r="B78" s="1">
        <v>0</v>
      </c>
      <c r="C78" s="1">
        <v>0</v>
      </c>
      <c r="D78" s="1">
        <v>0</v>
      </c>
      <c r="E78" s="1">
        <v>-4.7359799999999996</v>
      </c>
      <c r="F78" s="1">
        <v>-3.4243600000000001</v>
      </c>
      <c r="G78" s="1">
        <v>-1.7019599999999999</v>
      </c>
    </row>
    <row r="79" spans="1:7" x14ac:dyDescent="0.25">
      <c r="A79" s="1">
        <v>78</v>
      </c>
      <c r="B79" s="1">
        <v>0</v>
      </c>
      <c r="C79" s="1">
        <v>0</v>
      </c>
      <c r="D79" s="1">
        <v>0</v>
      </c>
      <c r="E79" s="1">
        <v>-3.7705099999999998</v>
      </c>
      <c r="F79" s="1">
        <v>-2.6136599999999999</v>
      </c>
      <c r="G79" s="1">
        <v>-2.37832</v>
      </c>
    </row>
    <row r="80" spans="1:7" x14ac:dyDescent="0.25">
      <c r="A80" s="1">
        <v>79</v>
      </c>
      <c r="B80" s="1">
        <v>0</v>
      </c>
      <c r="C80" s="1">
        <v>0</v>
      </c>
      <c r="D80" s="1">
        <v>0</v>
      </c>
      <c r="E80" s="1">
        <v>-2.25712</v>
      </c>
      <c r="F80" s="1">
        <v>-1.46909</v>
      </c>
      <c r="G80" s="1">
        <v>-2.8339400000000001</v>
      </c>
    </row>
    <row r="81" spans="1:7" x14ac:dyDescent="0.25">
      <c r="A81" s="1">
        <v>80</v>
      </c>
      <c r="B81" s="1">
        <v>0</v>
      </c>
      <c r="C81" s="1">
        <v>0</v>
      </c>
      <c r="D81" s="1">
        <v>0</v>
      </c>
      <c r="E81" s="1">
        <v>-2.6583899999999998</v>
      </c>
      <c r="F81" s="1">
        <v>-1.5955600000000001</v>
      </c>
      <c r="G81" s="1">
        <v>2.2451099999999999</v>
      </c>
    </row>
    <row r="82" spans="1:7" x14ac:dyDescent="0.25">
      <c r="A82" s="1">
        <v>81</v>
      </c>
      <c r="B82" s="1">
        <v>0</v>
      </c>
      <c r="C82" s="1">
        <v>0</v>
      </c>
      <c r="D82" s="1">
        <v>0</v>
      </c>
      <c r="E82" s="1">
        <v>-4.5128599999999999</v>
      </c>
      <c r="F82" s="1">
        <v>-2.86029</v>
      </c>
      <c r="G82" s="1">
        <v>1.8944700000000001</v>
      </c>
    </row>
    <row r="83" spans="1:7" x14ac:dyDescent="0.25">
      <c r="A83" s="1">
        <v>82</v>
      </c>
      <c r="B83" s="1">
        <v>0</v>
      </c>
      <c r="C83" s="1">
        <v>0</v>
      </c>
      <c r="D83" s="1">
        <v>0</v>
      </c>
      <c r="E83" s="1">
        <v>-5.7260499999999999</v>
      </c>
      <c r="F83" s="1">
        <v>-3.77251</v>
      </c>
      <c r="G83" s="1">
        <v>1.3634599999999999</v>
      </c>
    </row>
    <row r="84" spans="1:7" x14ac:dyDescent="0.25">
      <c r="A84" s="1">
        <v>83</v>
      </c>
      <c r="B84" s="1">
        <v>0</v>
      </c>
      <c r="C84" s="1">
        <v>0</v>
      </c>
      <c r="D84" s="1">
        <v>0</v>
      </c>
      <c r="E84" s="1">
        <v>-6.4112099999999996</v>
      </c>
      <c r="F84" s="1">
        <v>-4.3218500000000004</v>
      </c>
      <c r="G84" s="1">
        <v>0.71160699999999999</v>
      </c>
    </row>
    <row r="85" spans="1:7" x14ac:dyDescent="0.25">
      <c r="A85" s="1">
        <v>84</v>
      </c>
      <c r="B85" s="1">
        <v>0</v>
      </c>
      <c r="C85" s="1">
        <v>0</v>
      </c>
      <c r="D85" s="1">
        <v>0</v>
      </c>
      <c r="E85" s="1">
        <v>-6.6327100000000003</v>
      </c>
      <c r="F85" s="1">
        <v>-4.5051399999999999</v>
      </c>
      <c r="G85" s="2">
        <v>4.2014999999999998E-14</v>
      </c>
    </row>
    <row r="86" spans="1:7" x14ac:dyDescent="0.25">
      <c r="A86" s="1">
        <v>85</v>
      </c>
      <c r="B86" s="1">
        <v>0</v>
      </c>
      <c r="C86" s="1">
        <v>0</v>
      </c>
      <c r="D86" s="1">
        <v>0</v>
      </c>
      <c r="E86" s="1">
        <v>-6.4112099999999996</v>
      </c>
      <c r="F86" s="1">
        <v>-4.3218500000000004</v>
      </c>
      <c r="G86" s="1">
        <v>-0.71160699999999999</v>
      </c>
    </row>
    <row r="87" spans="1:7" x14ac:dyDescent="0.25">
      <c r="A87" s="1">
        <v>86</v>
      </c>
      <c r="B87" s="1">
        <v>0</v>
      </c>
      <c r="C87" s="1">
        <v>0</v>
      </c>
      <c r="D87" s="1">
        <v>0</v>
      </c>
      <c r="E87" s="1">
        <v>-5.7260499999999999</v>
      </c>
      <c r="F87" s="1">
        <v>-3.77251</v>
      </c>
      <c r="G87" s="1">
        <v>-1.3634599999999999</v>
      </c>
    </row>
    <row r="88" spans="1:7" x14ac:dyDescent="0.25">
      <c r="A88" s="1">
        <v>87</v>
      </c>
      <c r="B88" s="1">
        <v>0</v>
      </c>
      <c r="C88" s="1">
        <v>0</v>
      </c>
      <c r="D88" s="1">
        <v>0</v>
      </c>
      <c r="E88" s="1">
        <v>-4.5128599999999999</v>
      </c>
      <c r="F88" s="1">
        <v>-2.86029</v>
      </c>
      <c r="G88" s="1">
        <v>-1.8944700000000001</v>
      </c>
    </row>
    <row r="89" spans="1:7" x14ac:dyDescent="0.25">
      <c r="A89" s="1">
        <v>88</v>
      </c>
      <c r="B89" s="1">
        <v>0</v>
      </c>
      <c r="C89" s="1">
        <v>0</v>
      </c>
      <c r="D89" s="1">
        <v>0</v>
      </c>
      <c r="E89" s="1">
        <v>-2.6583899999999998</v>
      </c>
      <c r="F89" s="1">
        <v>-1.5955600000000001</v>
      </c>
      <c r="G89" s="1">
        <v>-2.2451099999999999</v>
      </c>
    </row>
    <row r="90" spans="1:7" x14ac:dyDescent="0.25">
      <c r="A90" s="1">
        <v>89</v>
      </c>
      <c r="B90" s="1">
        <v>0</v>
      </c>
      <c r="C90" s="1">
        <v>0</v>
      </c>
      <c r="D90" s="1">
        <v>0</v>
      </c>
      <c r="E90" s="1">
        <v>-2.9496600000000002</v>
      </c>
      <c r="F90" s="1">
        <v>-1.6629</v>
      </c>
      <c r="G90" s="1">
        <v>1.66029</v>
      </c>
    </row>
    <row r="91" spans="1:7" x14ac:dyDescent="0.25">
      <c r="A91" s="1">
        <v>90</v>
      </c>
      <c r="B91" s="1">
        <v>0</v>
      </c>
      <c r="C91" s="1">
        <v>0</v>
      </c>
      <c r="D91" s="1">
        <v>0</v>
      </c>
      <c r="E91" s="1">
        <v>-5.0579000000000001</v>
      </c>
      <c r="F91" s="1">
        <v>-2.9917600000000002</v>
      </c>
      <c r="G91" s="2">
        <v>1.4053199999999999</v>
      </c>
    </row>
    <row r="92" spans="1:7" x14ac:dyDescent="0.25">
      <c r="A92" s="1">
        <v>91</v>
      </c>
      <c r="B92" s="1">
        <v>0</v>
      </c>
      <c r="C92" s="1">
        <v>0</v>
      </c>
      <c r="D92" s="1">
        <v>0</v>
      </c>
      <c r="E92" s="1">
        <v>-6.4618599999999997</v>
      </c>
      <c r="F92" s="1">
        <v>-3.9588199999999998</v>
      </c>
      <c r="G92" s="1">
        <v>1.0149300000000001</v>
      </c>
    </row>
    <row r="93" spans="1:7" x14ac:dyDescent="0.25">
      <c r="A93" s="1">
        <v>92</v>
      </c>
      <c r="B93" s="1">
        <v>0</v>
      </c>
      <c r="C93" s="1">
        <v>0</v>
      </c>
      <c r="D93" s="1">
        <v>0</v>
      </c>
      <c r="E93" s="1">
        <v>-7.2633999999999999</v>
      </c>
      <c r="F93" s="1">
        <v>-4.5455800000000002</v>
      </c>
      <c r="G93" s="1">
        <v>0.53107199999999999</v>
      </c>
    </row>
    <row r="94" spans="1:7" x14ac:dyDescent="0.25">
      <c r="A94" s="1">
        <v>93</v>
      </c>
      <c r="B94" s="1">
        <v>0</v>
      </c>
      <c r="C94" s="1">
        <v>0</v>
      </c>
      <c r="D94" s="1">
        <v>0</v>
      </c>
      <c r="E94" s="1">
        <v>-7.5237999999999996</v>
      </c>
      <c r="F94" s="1">
        <v>-4.7421800000000003</v>
      </c>
      <c r="G94" s="2">
        <v>-2.38698E-15</v>
      </c>
    </row>
    <row r="95" spans="1:7" x14ac:dyDescent="0.25">
      <c r="A95" s="1">
        <v>94</v>
      </c>
      <c r="B95" s="1">
        <v>0</v>
      </c>
      <c r="C95" s="1">
        <v>0</v>
      </c>
      <c r="D95" s="1">
        <v>0</v>
      </c>
      <c r="E95" s="1">
        <v>-7.2633999999999999</v>
      </c>
      <c r="F95" s="1">
        <v>-4.5455800000000002</v>
      </c>
      <c r="G95" s="1">
        <v>-0.53107199999999999</v>
      </c>
    </row>
    <row r="96" spans="1:7" x14ac:dyDescent="0.25">
      <c r="A96" s="1">
        <v>95</v>
      </c>
      <c r="B96" s="1">
        <v>0</v>
      </c>
      <c r="C96" s="1">
        <v>0</v>
      </c>
      <c r="D96" s="1">
        <v>0</v>
      </c>
      <c r="E96" s="1">
        <v>-6.4618599999999997</v>
      </c>
      <c r="F96" s="1">
        <v>-3.9588199999999998</v>
      </c>
      <c r="G96" s="1">
        <v>-1.0149300000000001</v>
      </c>
    </row>
    <row r="97" spans="1:7" x14ac:dyDescent="0.25">
      <c r="A97" s="1">
        <v>96</v>
      </c>
      <c r="B97" s="1">
        <v>0</v>
      </c>
      <c r="C97" s="1">
        <v>0</v>
      </c>
      <c r="D97" s="1">
        <v>0</v>
      </c>
      <c r="E97" s="1">
        <v>-5.0579000000000001</v>
      </c>
      <c r="F97" s="1">
        <v>-2.9917600000000002</v>
      </c>
      <c r="G97" s="1">
        <v>-1.4053199999999999</v>
      </c>
    </row>
    <row r="98" spans="1:7" x14ac:dyDescent="0.25">
      <c r="A98" s="1">
        <v>97</v>
      </c>
      <c r="B98" s="1">
        <v>0</v>
      </c>
      <c r="C98" s="1">
        <v>0</v>
      </c>
      <c r="D98" s="1">
        <v>0</v>
      </c>
      <c r="E98" s="1">
        <v>-2.9496600000000002</v>
      </c>
      <c r="F98" s="1">
        <v>-1.6629</v>
      </c>
      <c r="G98" s="1">
        <v>-1.66029</v>
      </c>
    </row>
    <row r="99" spans="1:7" x14ac:dyDescent="0.25">
      <c r="A99" s="1">
        <v>98</v>
      </c>
      <c r="B99" s="1">
        <v>0</v>
      </c>
      <c r="C99" s="1">
        <v>0</v>
      </c>
      <c r="D99" s="1">
        <v>0</v>
      </c>
      <c r="E99" s="1">
        <v>-3.1475</v>
      </c>
      <c r="F99" s="1">
        <v>-1.69641</v>
      </c>
      <c r="G99" s="1">
        <v>1.0922499999999999</v>
      </c>
    </row>
    <row r="100" spans="1:7" x14ac:dyDescent="0.25">
      <c r="A100" s="1">
        <v>99</v>
      </c>
      <c r="B100" s="1">
        <v>0</v>
      </c>
      <c r="C100" s="1">
        <v>0</v>
      </c>
      <c r="D100" s="1">
        <v>0</v>
      </c>
      <c r="E100" s="1">
        <v>-5.4303999999999997</v>
      </c>
      <c r="F100" s="1">
        <v>-3.0572300000000001</v>
      </c>
      <c r="G100" s="1">
        <v>0.92605800000000005</v>
      </c>
    </row>
    <row r="101" spans="1:7" x14ac:dyDescent="0.25">
      <c r="A101" s="1">
        <v>100</v>
      </c>
      <c r="B101" s="1">
        <v>0</v>
      </c>
      <c r="C101" s="1">
        <v>0</v>
      </c>
      <c r="D101" s="1">
        <v>0</v>
      </c>
      <c r="E101" s="1">
        <v>-6.9683099999999998</v>
      </c>
      <c r="F101" s="1">
        <v>-4.0517799999999999</v>
      </c>
      <c r="G101" s="1">
        <v>0.67011799999999999</v>
      </c>
    </row>
    <row r="102" spans="1:7" x14ac:dyDescent="0.25">
      <c r="A102" s="1">
        <v>101</v>
      </c>
      <c r="B102" s="1">
        <v>0</v>
      </c>
      <c r="C102" s="1">
        <v>0</v>
      </c>
      <c r="D102" s="1">
        <v>0</v>
      </c>
      <c r="E102" s="1">
        <v>-7.8529999999999998</v>
      </c>
      <c r="F102" s="1">
        <v>-4.65747</v>
      </c>
      <c r="G102" s="1">
        <v>0.35117199999999998</v>
      </c>
    </row>
    <row r="103" spans="1:7" x14ac:dyDescent="0.25">
      <c r="A103" s="1">
        <v>102</v>
      </c>
      <c r="B103" s="1">
        <v>0</v>
      </c>
      <c r="C103" s="1">
        <v>0</v>
      </c>
      <c r="D103" s="1">
        <v>0</v>
      </c>
      <c r="E103" s="1">
        <v>-8.1414799999999996</v>
      </c>
      <c r="F103" s="1">
        <v>-4.8608399999999996</v>
      </c>
      <c r="G103" s="2">
        <v>4.3454799999999998E-15</v>
      </c>
    </row>
    <row r="104" spans="1:7" x14ac:dyDescent="0.25">
      <c r="A104" s="1">
        <v>103</v>
      </c>
      <c r="B104" s="1">
        <v>0</v>
      </c>
      <c r="C104" s="1">
        <v>0</v>
      </c>
      <c r="D104" s="1">
        <v>0</v>
      </c>
      <c r="E104" s="1">
        <v>-7.8529999999999998</v>
      </c>
      <c r="F104" s="1">
        <v>-4.65747</v>
      </c>
      <c r="G104" s="1">
        <v>-0.35117199999999998</v>
      </c>
    </row>
    <row r="105" spans="1:7" x14ac:dyDescent="0.25">
      <c r="A105" s="1">
        <v>104</v>
      </c>
      <c r="B105" s="1">
        <v>0</v>
      </c>
      <c r="C105" s="1">
        <v>0</v>
      </c>
      <c r="D105" s="1">
        <v>0</v>
      </c>
      <c r="E105" s="1">
        <v>-6.9683099999999998</v>
      </c>
      <c r="F105" s="1">
        <v>-4.0517799999999999</v>
      </c>
      <c r="G105" s="1">
        <v>-0.67011799999999999</v>
      </c>
    </row>
    <row r="106" spans="1:7" x14ac:dyDescent="0.25">
      <c r="A106" s="1">
        <v>105</v>
      </c>
      <c r="B106" s="1">
        <v>0</v>
      </c>
      <c r="C106" s="1">
        <v>0</v>
      </c>
      <c r="D106" s="1">
        <v>0</v>
      </c>
      <c r="E106" s="1">
        <v>-5.4303999999999997</v>
      </c>
      <c r="F106" s="1">
        <v>-3.0572300000000001</v>
      </c>
      <c r="G106" s="2">
        <v>-0.92605800000000005</v>
      </c>
    </row>
    <row r="107" spans="1:7" x14ac:dyDescent="0.25">
      <c r="A107" s="1">
        <v>106</v>
      </c>
      <c r="B107" s="1">
        <v>0</v>
      </c>
      <c r="C107" s="1">
        <v>0</v>
      </c>
      <c r="D107" s="1">
        <v>0</v>
      </c>
      <c r="E107" s="1">
        <v>-3.1475</v>
      </c>
      <c r="F107" s="1">
        <v>-1.69641</v>
      </c>
      <c r="G107" s="1">
        <v>-1.0922499999999999</v>
      </c>
    </row>
    <row r="108" spans="1:7" x14ac:dyDescent="0.25">
      <c r="A108" s="1">
        <v>107</v>
      </c>
      <c r="B108" s="1">
        <v>0</v>
      </c>
      <c r="C108" s="1">
        <v>0</v>
      </c>
      <c r="D108" s="1">
        <v>0</v>
      </c>
      <c r="E108" s="1">
        <v>-3.2623700000000002</v>
      </c>
      <c r="F108" s="1">
        <v>-1.71119</v>
      </c>
      <c r="G108" s="1">
        <v>0.54110800000000003</v>
      </c>
    </row>
    <row r="109" spans="1:7" x14ac:dyDescent="0.25">
      <c r="A109" s="1">
        <v>108</v>
      </c>
      <c r="B109" s="1">
        <v>0</v>
      </c>
      <c r="C109" s="1">
        <v>0</v>
      </c>
      <c r="D109" s="1">
        <v>0</v>
      </c>
      <c r="E109" s="1">
        <v>-5.6473699999999996</v>
      </c>
      <c r="F109" s="1">
        <v>-3.0861399999999999</v>
      </c>
      <c r="G109" s="1">
        <v>0.45915299999999998</v>
      </c>
    </row>
    <row r="110" spans="1:7" x14ac:dyDescent="0.25">
      <c r="A110" s="1">
        <v>109</v>
      </c>
      <c r="B110" s="1">
        <v>0</v>
      </c>
      <c r="C110" s="1">
        <v>0</v>
      </c>
      <c r="D110" s="1">
        <v>0</v>
      </c>
      <c r="E110" s="1">
        <v>-7.2643700000000004</v>
      </c>
      <c r="F110" s="1">
        <v>-4.0928800000000001</v>
      </c>
      <c r="G110" s="1">
        <v>0.33257999999999999</v>
      </c>
    </row>
    <row r="111" spans="1:7" x14ac:dyDescent="0.25">
      <c r="A111" s="1">
        <v>110</v>
      </c>
      <c r="B111" s="1">
        <v>0</v>
      </c>
      <c r="C111" s="1">
        <v>0</v>
      </c>
      <c r="D111" s="1">
        <v>0</v>
      </c>
      <c r="E111" s="1">
        <v>-8.1986500000000007</v>
      </c>
      <c r="F111" s="1">
        <v>-4.7069900000000002</v>
      </c>
      <c r="G111" s="1">
        <v>0.17442099999999999</v>
      </c>
    </row>
    <row r="112" spans="1:7" x14ac:dyDescent="0.25">
      <c r="A112" s="1">
        <v>111</v>
      </c>
      <c r="B112" s="1">
        <v>0</v>
      </c>
      <c r="C112" s="1">
        <v>0</v>
      </c>
      <c r="D112" s="1">
        <v>0</v>
      </c>
      <c r="E112" s="1">
        <v>-8.5039599999999993</v>
      </c>
      <c r="F112" s="1">
        <v>-4.9133899999999997</v>
      </c>
      <c r="G112" s="2">
        <v>-2.25531E-14</v>
      </c>
    </row>
    <row r="113" spans="1:7" x14ac:dyDescent="0.25">
      <c r="A113" s="1">
        <v>112</v>
      </c>
      <c r="B113" s="1">
        <v>0</v>
      </c>
      <c r="C113" s="1">
        <v>0</v>
      </c>
      <c r="D113" s="1">
        <v>0</v>
      </c>
      <c r="E113" s="1">
        <v>-8.1986500000000007</v>
      </c>
      <c r="F113" s="1">
        <v>-4.7069900000000002</v>
      </c>
      <c r="G113" s="1">
        <v>-0.17442099999999999</v>
      </c>
    </row>
    <row r="114" spans="1:7" x14ac:dyDescent="0.25">
      <c r="A114" s="1">
        <v>113</v>
      </c>
      <c r="B114" s="1">
        <v>0</v>
      </c>
      <c r="C114" s="1">
        <v>0</v>
      </c>
      <c r="D114" s="1">
        <v>0</v>
      </c>
      <c r="E114" s="1">
        <v>-7.2643700000000004</v>
      </c>
      <c r="F114" s="1">
        <v>-4.0928800000000001</v>
      </c>
      <c r="G114" s="2">
        <v>-0.33257999999999999</v>
      </c>
    </row>
    <row r="115" spans="1:7" x14ac:dyDescent="0.25">
      <c r="A115" s="1">
        <v>114</v>
      </c>
      <c r="B115" s="1">
        <v>0</v>
      </c>
      <c r="C115" s="1">
        <v>0</v>
      </c>
      <c r="D115" s="1">
        <v>0</v>
      </c>
      <c r="E115" s="1">
        <v>-5.6473699999999996</v>
      </c>
      <c r="F115" s="1">
        <v>-3.0861399999999999</v>
      </c>
      <c r="G115" s="2">
        <v>-0.45915299999999998</v>
      </c>
    </row>
    <row r="116" spans="1:7" x14ac:dyDescent="0.25">
      <c r="A116" s="1">
        <v>115</v>
      </c>
      <c r="B116" s="1">
        <v>0</v>
      </c>
      <c r="C116" s="1">
        <v>0</v>
      </c>
      <c r="D116" s="1">
        <v>0</v>
      </c>
      <c r="E116" s="1">
        <v>-3.2623700000000002</v>
      </c>
      <c r="F116" s="1">
        <v>-1.71119</v>
      </c>
      <c r="G116" s="2">
        <v>-0.54110800000000003</v>
      </c>
    </row>
    <row r="117" spans="1:7" x14ac:dyDescent="0.25">
      <c r="A117" s="1">
        <v>116</v>
      </c>
      <c r="B117" s="1">
        <v>0</v>
      </c>
      <c r="C117" s="1">
        <v>0</v>
      </c>
      <c r="D117" s="1">
        <v>0</v>
      </c>
      <c r="E117" s="1">
        <v>-3.3000500000000001</v>
      </c>
      <c r="F117" s="1">
        <v>-1.7152799999999999</v>
      </c>
      <c r="G117" s="2">
        <v>1.23911E-13</v>
      </c>
    </row>
    <row r="118" spans="1:7" x14ac:dyDescent="0.25">
      <c r="A118" s="1">
        <v>117</v>
      </c>
      <c r="B118" s="1">
        <v>0</v>
      </c>
      <c r="C118" s="1">
        <v>0</v>
      </c>
      <c r="D118" s="1">
        <v>0</v>
      </c>
      <c r="E118" s="1">
        <v>-5.7186199999999996</v>
      </c>
      <c r="F118" s="1">
        <v>-3.0941299999999998</v>
      </c>
      <c r="G118" s="2">
        <v>6.0037E-14</v>
      </c>
    </row>
    <row r="119" spans="1:7" x14ac:dyDescent="0.25">
      <c r="A119" s="1">
        <v>118</v>
      </c>
      <c r="B119" s="1">
        <v>0</v>
      </c>
      <c r="C119" s="1">
        <v>0</v>
      </c>
      <c r="D119" s="1">
        <v>0</v>
      </c>
      <c r="E119" s="1">
        <v>-7.3617400000000002</v>
      </c>
      <c r="F119" s="1">
        <v>-4.10426</v>
      </c>
      <c r="G119" s="2">
        <v>-5.4609099999999998E-15</v>
      </c>
    </row>
    <row r="120" spans="1:7" x14ac:dyDescent="0.25">
      <c r="A120" s="1">
        <v>119</v>
      </c>
      <c r="B120" s="1">
        <v>0</v>
      </c>
      <c r="C120" s="1">
        <v>0</v>
      </c>
      <c r="D120" s="1">
        <v>0</v>
      </c>
      <c r="E120" s="1">
        <v>-8.3124699999999994</v>
      </c>
      <c r="F120" s="1">
        <v>-4.72072</v>
      </c>
      <c r="G120" s="2">
        <v>-2.3734500000000001E-14</v>
      </c>
    </row>
    <row r="121" spans="1:7" x14ac:dyDescent="0.25">
      <c r="A121" s="1">
        <v>120</v>
      </c>
      <c r="B121" s="1">
        <v>0</v>
      </c>
      <c r="C121" s="1">
        <v>0</v>
      </c>
      <c r="D121" s="1">
        <v>0</v>
      </c>
      <c r="E121" s="1">
        <v>-8.6233799999999992</v>
      </c>
      <c r="F121" s="1">
        <v>-4.9279599999999997</v>
      </c>
      <c r="G121" s="2">
        <v>-6.6958599999999999E-14</v>
      </c>
    </row>
    <row r="122" spans="1:7" x14ac:dyDescent="0.25">
      <c r="A122" s="1">
        <v>121</v>
      </c>
      <c r="B122" s="1">
        <v>0</v>
      </c>
      <c r="C122" s="1">
        <v>0</v>
      </c>
      <c r="D122" s="1">
        <v>0</v>
      </c>
      <c r="E122" s="1">
        <v>-8.3124699999999994</v>
      </c>
      <c r="F122" s="1">
        <v>-4.72072</v>
      </c>
      <c r="G122" s="2">
        <v>-7.8668000000000001E-14</v>
      </c>
    </row>
    <row r="123" spans="1:7" x14ac:dyDescent="0.25">
      <c r="A123" s="1">
        <v>122</v>
      </c>
      <c r="B123" s="1">
        <v>0</v>
      </c>
      <c r="C123" s="1">
        <v>0</v>
      </c>
      <c r="D123" s="1">
        <v>0</v>
      </c>
      <c r="E123" s="1">
        <v>-7.3617400000000002</v>
      </c>
      <c r="F123" s="1">
        <v>-4.10426</v>
      </c>
      <c r="G123" s="2">
        <v>-8.0024499999999994E-14</v>
      </c>
    </row>
    <row r="124" spans="1:7" x14ac:dyDescent="0.25">
      <c r="A124" s="1">
        <v>123</v>
      </c>
      <c r="B124" s="1">
        <v>0</v>
      </c>
      <c r="C124" s="1">
        <v>0</v>
      </c>
      <c r="D124" s="1">
        <v>0</v>
      </c>
      <c r="E124" s="1">
        <v>-5.7186199999999996</v>
      </c>
      <c r="F124" s="1">
        <v>-3.0941299999999998</v>
      </c>
      <c r="G124" s="2">
        <v>-4.0996700000000003E-14</v>
      </c>
    </row>
    <row r="125" spans="1:7" x14ac:dyDescent="0.25">
      <c r="A125" s="1">
        <v>124</v>
      </c>
      <c r="B125" s="1">
        <v>0</v>
      </c>
      <c r="C125" s="1">
        <v>0</v>
      </c>
      <c r="D125" s="1">
        <v>0</v>
      </c>
      <c r="E125" s="1">
        <v>-3.3000500000000001</v>
      </c>
      <c r="F125" s="1">
        <v>-1.7152799999999999</v>
      </c>
      <c r="G125" s="2">
        <v>1.2613200000000001E-14</v>
      </c>
    </row>
    <row r="126" spans="1:7" x14ac:dyDescent="0.25">
      <c r="A126" s="1">
        <v>125</v>
      </c>
      <c r="B126" s="1">
        <v>0</v>
      </c>
      <c r="C126" s="1">
        <v>0</v>
      </c>
      <c r="D126" s="1">
        <v>0</v>
      </c>
      <c r="E126" s="1">
        <v>-3.2623700000000002</v>
      </c>
      <c r="F126" s="1">
        <v>-1.71119</v>
      </c>
      <c r="G126" s="2">
        <v>-0.54110800000000003</v>
      </c>
    </row>
    <row r="127" spans="1:7" x14ac:dyDescent="0.25">
      <c r="A127" s="1">
        <v>126</v>
      </c>
      <c r="B127" s="1">
        <v>0</v>
      </c>
      <c r="C127" s="1">
        <v>0</v>
      </c>
      <c r="D127" s="1">
        <v>0</v>
      </c>
      <c r="E127" s="1">
        <v>-5.6473699999999996</v>
      </c>
      <c r="F127" s="1">
        <v>-3.0861399999999999</v>
      </c>
      <c r="G127" s="2">
        <v>-0.45915299999999998</v>
      </c>
    </row>
    <row r="128" spans="1:7" x14ac:dyDescent="0.25">
      <c r="A128" s="1">
        <v>127</v>
      </c>
      <c r="B128" s="1">
        <v>0</v>
      </c>
      <c r="C128" s="1">
        <v>0</v>
      </c>
      <c r="D128" s="1">
        <v>0</v>
      </c>
      <c r="E128" s="1">
        <v>-7.2643700000000004</v>
      </c>
      <c r="F128" s="1">
        <v>-4.0928800000000001</v>
      </c>
      <c r="G128" s="2">
        <v>-0.33257999999999999</v>
      </c>
    </row>
    <row r="129" spans="1:7" x14ac:dyDescent="0.25">
      <c r="A129" s="1">
        <v>128</v>
      </c>
      <c r="B129" s="1">
        <v>0</v>
      </c>
      <c r="C129" s="1">
        <v>0</v>
      </c>
      <c r="D129" s="1">
        <v>0</v>
      </c>
      <c r="E129" s="1">
        <v>-8.1986500000000007</v>
      </c>
      <c r="F129" s="1">
        <v>-4.7069900000000002</v>
      </c>
      <c r="G129" s="1">
        <v>-0.17442099999999999</v>
      </c>
    </row>
    <row r="130" spans="1:7" x14ac:dyDescent="0.25">
      <c r="A130" s="1">
        <v>129</v>
      </c>
      <c r="B130" s="1">
        <v>0</v>
      </c>
      <c r="C130" s="1">
        <v>0</v>
      </c>
      <c r="D130" s="1">
        <v>0</v>
      </c>
      <c r="E130" s="1">
        <v>-8.5039599999999993</v>
      </c>
      <c r="F130" s="1">
        <v>-4.9133899999999997</v>
      </c>
      <c r="G130" s="2">
        <v>-1.1960699999999999E-13</v>
      </c>
    </row>
    <row r="131" spans="1:7" x14ac:dyDescent="0.25">
      <c r="A131" s="1">
        <v>130</v>
      </c>
      <c r="B131" s="1">
        <v>0</v>
      </c>
      <c r="C131" s="1">
        <v>0</v>
      </c>
      <c r="D131" s="1">
        <v>0</v>
      </c>
      <c r="E131" s="1">
        <v>-8.1986500000000007</v>
      </c>
      <c r="F131" s="1">
        <v>-4.7069900000000002</v>
      </c>
      <c r="G131" s="1">
        <v>0.17442099999999999</v>
      </c>
    </row>
    <row r="132" spans="1:7" x14ac:dyDescent="0.25">
      <c r="A132" s="1">
        <v>131</v>
      </c>
      <c r="B132" s="1">
        <v>0</v>
      </c>
      <c r="C132" s="1">
        <v>0</v>
      </c>
      <c r="D132" s="1">
        <v>0</v>
      </c>
      <c r="E132" s="1">
        <v>-7.2643700000000004</v>
      </c>
      <c r="F132" s="1">
        <v>-4.0928800000000001</v>
      </c>
      <c r="G132" s="1">
        <v>0.33257999999999999</v>
      </c>
    </row>
    <row r="133" spans="1:7" x14ac:dyDescent="0.25">
      <c r="A133" s="1">
        <v>132</v>
      </c>
      <c r="B133" s="1">
        <v>0</v>
      </c>
      <c r="C133" s="1">
        <v>0</v>
      </c>
      <c r="D133" s="1">
        <v>0</v>
      </c>
      <c r="E133" s="1">
        <v>-5.6473699999999996</v>
      </c>
      <c r="F133" s="1">
        <v>-3.0861399999999999</v>
      </c>
      <c r="G133" s="1">
        <v>0.45915299999999998</v>
      </c>
    </row>
    <row r="134" spans="1:7" x14ac:dyDescent="0.25">
      <c r="A134" s="1">
        <v>133</v>
      </c>
      <c r="B134" s="1">
        <v>0</v>
      </c>
      <c r="C134" s="1">
        <v>0</v>
      </c>
      <c r="D134" s="1">
        <v>0</v>
      </c>
      <c r="E134" s="1">
        <v>-3.2623700000000002</v>
      </c>
      <c r="F134" s="1">
        <v>-1.71119</v>
      </c>
      <c r="G134" s="1">
        <v>0.54110800000000003</v>
      </c>
    </row>
    <row r="135" spans="1:7" x14ac:dyDescent="0.25">
      <c r="A135" s="1">
        <v>134</v>
      </c>
      <c r="B135" s="1">
        <v>0</v>
      </c>
      <c r="C135" s="1">
        <v>0</v>
      </c>
      <c r="D135" s="1">
        <v>0</v>
      </c>
      <c r="E135" s="1">
        <v>-3.1475</v>
      </c>
      <c r="F135" s="1">
        <v>-1.69641</v>
      </c>
      <c r="G135" s="1">
        <v>-1.0922499999999999</v>
      </c>
    </row>
    <row r="136" spans="1:7" x14ac:dyDescent="0.25">
      <c r="A136" s="1">
        <v>135</v>
      </c>
      <c r="B136" s="1">
        <v>0</v>
      </c>
      <c r="C136" s="1">
        <v>0</v>
      </c>
      <c r="D136" s="1">
        <v>0</v>
      </c>
      <c r="E136" s="1">
        <v>-5.4303999999999997</v>
      </c>
      <c r="F136" s="1">
        <v>-3.0572300000000001</v>
      </c>
      <c r="G136" s="2">
        <v>-0.92605800000000005</v>
      </c>
    </row>
    <row r="137" spans="1:7" x14ac:dyDescent="0.25">
      <c r="A137" s="1">
        <v>136</v>
      </c>
      <c r="B137" s="1">
        <v>0</v>
      </c>
      <c r="C137" s="1">
        <v>0</v>
      </c>
      <c r="D137" s="1">
        <v>0</v>
      </c>
      <c r="E137" s="1">
        <v>-6.9683099999999998</v>
      </c>
      <c r="F137" s="1">
        <v>-4.0517799999999999</v>
      </c>
      <c r="G137" s="1">
        <v>-0.67011799999999999</v>
      </c>
    </row>
    <row r="138" spans="1:7" x14ac:dyDescent="0.25">
      <c r="A138" s="1">
        <v>137</v>
      </c>
      <c r="B138" s="1">
        <v>0</v>
      </c>
      <c r="C138" s="1">
        <v>0</v>
      </c>
      <c r="D138" s="1">
        <v>0</v>
      </c>
      <c r="E138" s="1">
        <v>-7.8529999999999998</v>
      </c>
      <c r="F138" s="1">
        <v>-4.65747</v>
      </c>
      <c r="G138" s="1">
        <v>-0.35117199999999998</v>
      </c>
    </row>
    <row r="139" spans="1:7" x14ac:dyDescent="0.25">
      <c r="A139" s="1">
        <v>138</v>
      </c>
      <c r="B139" s="1">
        <v>0</v>
      </c>
      <c r="C139" s="1">
        <v>0</v>
      </c>
      <c r="D139" s="1">
        <v>0</v>
      </c>
      <c r="E139" s="1">
        <v>-8.1414799999999996</v>
      </c>
      <c r="F139" s="1">
        <v>-4.8608399999999996</v>
      </c>
      <c r="G139" s="2">
        <v>-1.47509E-13</v>
      </c>
    </row>
    <row r="140" spans="1:7" x14ac:dyDescent="0.25">
      <c r="A140" s="1">
        <v>139</v>
      </c>
      <c r="B140" s="1">
        <v>0</v>
      </c>
      <c r="C140" s="1">
        <v>0</v>
      </c>
      <c r="D140" s="1">
        <v>0</v>
      </c>
      <c r="E140" s="1">
        <v>-7.8529999999999998</v>
      </c>
      <c r="F140" s="1">
        <v>-4.65747</v>
      </c>
      <c r="G140" s="1">
        <v>0.35117199999999998</v>
      </c>
    </row>
    <row r="141" spans="1:7" x14ac:dyDescent="0.25">
      <c r="A141" s="1">
        <v>140</v>
      </c>
      <c r="B141" s="1">
        <v>0</v>
      </c>
      <c r="C141" s="1">
        <v>0</v>
      </c>
      <c r="D141" s="1">
        <v>0</v>
      </c>
      <c r="E141" s="1">
        <v>-6.9683099999999998</v>
      </c>
      <c r="F141" s="1">
        <v>-4.0517799999999999</v>
      </c>
      <c r="G141" s="1">
        <v>0.67011799999999999</v>
      </c>
    </row>
    <row r="142" spans="1:7" x14ac:dyDescent="0.25">
      <c r="A142" s="1">
        <v>141</v>
      </c>
      <c r="B142" s="1">
        <v>0</v>
      </c>
      <c r="C142" s="1">
        <v>0</v>
      </c>
      <c r="D142" s="1">
        <v>0</v>
      </c>
      <c r="E142" s="1">
        <v>-5.4303999999999997</v>
      </c>
      <c r="F142" s="1">
        <v>-3.0572300000000001</v>
      </c>
      <c r="G142" s="1">
        <v>0.92605800000000005</v>
      </c>
    </row>
    <row r="143" spans="1:7" x14ac:dyDescent="0.25">
      <c r="A143" s="1">
        <v>142</v>
      </c>
      <c r="B143" s="1">
        <v>0</v>
      </c>
      <c r="C143" s="1">
        <v>0</v>
      </c>
      <c r="D143" s="1">
        <v>0</v>
      </c>
      <c r="E143" s="1">
        <v>-3.1475</v>
      </c>
      <c r="F143" s="1">
        <v>-1.69641</v>
      </c>
      <c r="G143" s="1">
        <v>1.0922499999999999</v>
      </c>
    </row>
    <row r="144" spans="1:7" x14ac:dyDescent="0.25">
      <c r="A144" s="1">
        <v>143</v>
      </c>
      <c r="B144" s="1">
        <v>0</v>
      </c>
      <c r="C144" s="1">
        <v>0</v>
      </c>
      <c r="D144" s="1">
        <v>0</v>
      </c>
      <c r="E144" s="1">
        <v>-2.9496600000000002</v>
      </c>
      <c r="F144" s="1">
        <v>-1.6629</v>
      </c>
      <c r="G144" s="1">
        <v>-1.66029</v>
      </c>
    </row>
    <row r="145" spans="1:7" x14ac:dyDescent="0.25">
      <c r="A145" s="1">
        <v>144</v>
      </c>
      <c r="B145" s="1">
        <v>0</v>
      </c>
      <c r="C145" s="1">
        <v>0</v>
      </c>
      <c r="D145" s="1">
        <v>0</v>
      </c>
      <c r="E145" s="1">
        <v>-5.0579000000000001</v>
      </c>
      <c r="F145" s="1">
        <v>-2.9917600000000002</v>
      </c>
      <c r="G145" s="1">
        <v>-1.4053199999999999</v>
      </c>
    </row>
    <row r="146" spans="1:7" x14ac:dyDescent="0.25">
      <c r="A146" s="1">
        <v>145</v>
      </c>
      <c r="B146" s="1">
        <v>0</v>
      </c>
      <c r="C146" s="1">
        <v>0</v>
      </c>
      <c r="D146" s="1">
        <v>0</v>
      </c>
      <c r="E146" s="1">
        <v>-6.4618599999999997</v>
      </c>
      <c r="F146" s="1">
        <v>-3.9588199999999998</v>
      </c>
      <c r="G146" s="1">
        <v>-1.0149300000000001</v>
      </c>
    </row>
    <row r="147" spans="1:7" x14ac:dyDescent="0.25">
      <c r="A147" s="1">
        <v>146</v>
      </c>
      <c r="B147" s="1">
        <v>0</v>
      </c>
      <c r="C147" s="1">
        <v>0</v>
      </c>
      <c r="D147" s="1">
        <v>0</v>
      </c>
      <c r="E147" s="1">
        <v>-7.2633999999999999</v>
      </c>
      <c r="F147" s="1">
        <v>-4.5455800000000002</v>
      </c>
      <c r="G147" s="1">
        <v>-0.53107199999999999</v>
      </c>
    </row>
    <row r="148" spans="1:7" x14ac:dyDescent="0.25">
      <c r="A148" s="1">
        <v>147</v>
      </c>
      <c r="B148" s="1">
        <v>0</v>
      </c>
      <c r="C148" s="1">
        <v>0</v>
      </c>
      <c r="D148" s="1">
        <v>0</v>
      </c>
      <c r="E148" s="1">
        <v>-7.5237999999999996</v>
      </c>
      <c r="F148" s="1">
        <v>-4.7421800000000003</v>
      </c>
      <c r="G148" s="2">
        <v>-4.1078299999999997E-14</v>
      </c>
    </row>
    <row r="149" spans="1:7" x14ac:dyDescent="0.25">
      <c r="A149" s="1">
        <v>148</v>
      </c>
      <c r="B149" s="1">
        <v>0</v>
      </c>
      <c r="C149" s="1">
        <v>0</v>
      </c>
      <c r="D149" s="1">
        <v>0</v>
      </c>
      <c r="E149" s="1">
        <v>-7.2633999999999999</v>
      </c>
      <c r="F149" s="1">
        <v>-4.5455800000000002</v>
      </c>
      <c r="G149" s="1">
        <v>0.53107199999999999</v>
      </c>
    </row>
    <row r="150" spans="1:7" x14ac:dyDescent="0.25">
      <c r="A150" s="1">
        <v>149</v>
      </c>
      <c r="B150" s="1">
        <v>0</v>
      </c>
      <c r="C150" s="1">
        <v>0</v>
      </c>
      <c r="D150" s="1">
        <v>0</v>
      </c>
      <c r="E150" s="1">
        <v>-6.4618599999999997</v>
      </c>
      <c r="F150" s="1">
        <v>-3.9588199999999998</v>
      </c>
      <c r="G150" s="1">
        <v>1.0149300000000001</v>
      </c>
    </row>
    <row r="151" spans="1:7" x14ac:dyDescent="0.25">
      <c r="A151" s="1">
        <v>150</v>
      </c>
      <c r="B151" s="1">
        <v>0</v>
      </c>
      <c r="C151" s="1">
        <v>0</v>
      </c>
      <c r="D151" s="1">
        <v>0</v>
      </c>
      <c r="E151" s="1">
        <v>-5.0579000000000001</v>
      </c>
      <c r="F151" s="1">
        <v>-2.9917600000000002</v>
      </c>
      <c r="G151" s="2">
        <v>1.4053199999999999</v>
      </c>
    </row>
    <row r="152" spans="1:7" x14ac:dyDescent="0.25">
      <c r="A152" s="1">
        <v>151</v>
      </c>
      <c r="B152" s="1">
        <v>0</v>
      </c>
      <c r="C152" s="1">
        <v>0</v>
      </c>
      <c r="D152" s="1">
        <v>0</v>
      </c>
      <c r="E152" s="1">
        <v>-2.9496600000000002</v>
      </c>
      <c r="F152" s="1">
        <v>-1.6629</v>
      </c>
      <c r="G152" s="1">
        <v>1.66029</v>
      </c>
    </row>
    <row r="153" spans="1:7" x14ac:dyDescent="0.25">
      <c r="A153" s="1">
        <v>152</v>
      </c>
      <c r="B153" s="1">
        <v>0</v>
      </c>
      <c r="C153" s="1">
        <v>0</v>
      </c>
      <c r="D153" s="1">
        <v>0</v>
      </c>
      <c r="E153" s="1">
        <v>-2.6583899999999998</v>
      </c>
      <c r="F153" s="1">
        <v>-1.5955600000000001</v>
      </c>
      <c r="G153" s="1">
        <v>-2.2451099999999999</v>
      </c>
    </row>
    <row r="154" spans="1:7" x14ac:dyDescent="0.25">
      <c r="A154" s="1">
        <v>153</v>
      </c>
      <c r="B154" s="1">
        <v>0</v>
      </c>
      <c r="C154" s="1">
        <v>0</v>
      </c>
      <c r="D154" s="1">
        <v>0</v>
      </c>
      <c r="E154" s="1">
        <v>-4.5128599999999999</v>
      </c>
      <c r="F154" s="1">
        <v>-2.86029</v>
      </c>
      <c r="G154" s="1">
        <v>-1.8944700000000001</v>
      </c>
    </row>
    <row r="155" spans="1:7" x14ac:dyDescent="0.25">
      <c r="A155" s="1">
        <v>154</v>
      </c>
      <c r="B155" s="1">
        <v>0</v>
      </c>
      <c r="C155" s="1">
        <v>0</v>
      </c>
      <c r="D155" s="1">
        <v>0</v>
      </c>
      <c r="E155" s="1">
        <v>-5.7260499999999999</v>
      </c>
      <c r="F155" s="1">
        <v>-3.77251</v>
      </c>
      <c r="G155" s="1">
        <v>-1.3634599999999999</v>
      </c>
    </row>
    <row r="156" spans="1:7" x14ac:dyDescent="0.25">
      <c r="A156" s="1">
        <v>155</v>
      </c>
      <c r="B156" s="1">
        <v>0</v>
      </c>
      <c r="C156" s="1">
        <v>0</v>
      </c>
      <c r="D156" s="1">
        <v>0</v>
      </c>
      <c r="E156" s="1">
        <v>-6.4112099999999996</v>
      </c>
      <c r="F156" s="1">
        <v>-4.3218500000000004</v>
      </c>
      <c r="G156" s="1">
        <v>-0.71160699999999999</v>
      </c>
    </row>
    <row r="157" spans="1:7" x14ac:dyDescent="0.25">
      <c r="A157" s="1">
        <v>156</v>
      </c>
      <c r="B157" s="1">
        <v>0</v>
      </c>
      <c r="C157" s="1">
        <v>0</v>
      </c>
      <c r="D157" s="1">
        <v>0</v>
      </c>
      <c r="E157" s="1">
        <v>-6.6327100000000003</v>
      </c>
      <c r="F157" s="1">
        <v>-4.5051399999999999</v>
      </c>
      <c r="G157" s="2">
        <v>1.08795E-13</v>
      </c>
    </row>
    <row r="158" spans="1:7" x14ac:dyDescent="0.25">
      <c r="A158" s="1">
        <v>157</v>
      </c>
      <c r="B158" s="1">
        <v>0</v>
      </c>
      <c r="C158" s="1">
        <v>0</v>
      </c>
      <c r="D158" s="1">
        <v>0</v>
      </c>
      <c r="E158" s="1">
        <v>-6.4112099999999996</v>
      </c>
      <c r="F158" s="1">
        <v>-4.3218500000000004</v>
      </c>
      <c r="G158" s="1">
        <v>0.71160699999999999</v>
      </c>
    </row>
    <row r="159" spans="1:7" x14ac:dyDescent="0.25">
      <c r="A159" s="1">
        <v>158</v>
      </c>
      <c r="B159" s="1">
        <v>0</v>
      </c>
      <c r="C159" s="1">
        <v>0</v>
      </c>
      <c r="D159" s="1">
        <v>0</v>
      </c>
      <c r="E159" s="1">
        <v>-5.7260499999999999</v>
      </c>
      <c r="F159" s="1">
        <v>-3.77251</v>
      </c>
      <c r="G159" s="1">
        <v>1.3634599999999999</v>
      </c>
    </row>
    <row r="160" spans="1:7" x14ac:dyDescent="0.25">
      <c r="A160" s="1">
        <v>159</v>
      </c>
      <c r="B160" s="1">
        <v>0</v>
      </c>
      <c r="C160" s="1">
        <v>0</v>
      </c>
      <c r="D160" s="1">
        <v>0</v>
      </c>
      <c r="E160" s="1">
        <v>-4.5128599999999999</v>
      </c>
      <c r="F160" s="1">
        <v>-2.86029</v>
      </c>
      <c r="G160" s="1">
        <v>1.8944700000000001</v>
      </c>
    </row>
    <row r="161" spans="1:7" x14ac:dyDescent="0.25">
      <c r="A161" s="1">
        <v>160</v>
      </c>
      <c r="B161" s="1">
        <v>0</v>
      </c>
      <c r="C161" s="1">
        <v>0</v>
      </c>
      <c r="D161" s="1">
        <v>0</v>
      </c>
      <c r="E161" s="1">
        <v>-2.6583899999999998</v>
      </c>
      <c r="F161" s="1">
        <v>-1.5955600000000001</v>
      </c>
      <c r="G161" s="1">
        <v>2.2451099999999999</v>
      </c>
    </row>
    <row r="162" spans="1:7" x14ac:dyDescent="0.25">
      <c r="A162" s="1">
        <v>161</v>
      </c>
      <c r="B162" s="1">
        <v>0</v>
      </c>
      <c r="C162" s="1">
        <v>0</v>
      </c>
      <c r="D162" s="1">
        <v>0</v>
      </c>
      <c r="E162" s="1">
        <v>-2.25712</v>
      </c>
      <c r="F162" s="1">
        <v>-1.46909</v>
      </c>
      <c r="G162" s="1">
        <v>-2.8339400000000001</v>
      </c>
    </row>
    <row r="163" spans="1:7" x14ac:dyDescent="0.25">
      <c r="A163" s="1">
        <v>162</v>
      </c>
      <c r="B163" s="1">
        <v>0</v>
      </c>
      <c r="C163" s="1">
        <v>0</v>
      </c>
      <c r="D163" s="1">
        <v>0</v>
      </c>
      <c r="E163" s="1">
        <v>-3.7705099999999998</v>
      </c>
      <c r="F163" s="1">
        <v>-2.6136599999999999</v>
      </c>
      <c r="G163" s="1">
        <v>-2.37832</v>
      </c>
    </row>
    <row r="164" spans="1:7" x14ac:dyDescent="0.25">
      <c r="A164" s="1">
        <v>163</v>
      </c>
      <c r="B164" s="1">
        <v>0</v>
      </c>
      <c r="C164" s="1">
        <v>0</v>
      </c>
      <c r="D164" s="1">
        <v>0</v>
      </c>
      <c r="E164" s="1">
        <v>-4.7359799999999996</v>
      </c>
      <c r="F164" s="1">
        <v>-3.4243600000000001</v>
      </c>
      <c r="G164" s="1">
        <v>-1.7019599999999999</v>
      </c>
    </row>
    <row r="165" spans="1:7" x14ac:dyDescent="0.25">
      <c r="A165" s="1">
        <v>164</v>
      </c>
      <c r="B165" s="1">
        <v>0</v>
      </c>
      <c r="C165" s="1">
        <v>0</v>
      </c>
      <c r="D165" s="1">
        <v>0</v>
      </c>
      <c r="E165" s="1">
        <v>-5.2742899999999997</v>
      </c>
      <c r="F165" s="1">
        <v>-3.9057300000000001</v>
      </c>
      <c r="G165" s="1">
        <v>-0.884741</v>
      </c>
    </row>
    <row r="166" spans="1:7" x14ac:dyDescent="0.25">
      <c r="A166" s="1">
        <v>165</v>
      </c>
      <c r="B166" s="1">
        <v>0</v>
      </c>
      <c r="C166" s="1">
        <v>0</v>
      </c>
      <c r="D166" s="1">
        <v>0</v>
      </c>
      <c r="E166" s="1">
        <v>-5.4474099999999996</v>
      </c>
      <c r="F166" s="1">
        <v>-4.0651999999999999</v>
      </c>
      <c r="G166" s="2">
        <v>1.1543200000000001E-13</v>
      </c>
    </row>
    <row r="167" spans="1:7" x14ac:dyDescent="0.25">
      <c r="A167" s="1">
        <v>166</v>
      </c>
      <c r="B167" s="1">
        <v>0</v>
      </c>
      <c r="C167" s="1">
        <v>0</v>
      </c>
      <c r="D167" s="1">
        <v>0</v>
      </c>
      <c r="E167" s="1">
        <v>-5.2742899999999997</v>
      </c>
      <c r="F167" s="1">
        <v>-3.9057300000000001</v>
      </c>
      <c r="G167" s="1">
        <v>0.884741</v>
      </c>
    </row>
    <row r="168" spans="1:7" x14ac:dyDescent="0.25">
      <c r="A168" s="1">
        <v>167</v>
      </c>
      <c r="B168" s="1">
        <v>0</v>
      </c>
      <c r="C168" s="1">
        <v>0</v>
      </c>
      <c r="D168" s="1">
        <v>0</v>
      </c>
      <c r="E168" s="1">
        <v>-4.7359799999999996</v>
      </c>
      <c r="F168" s="1">
        <v>-3.4243600000000001</v>
      </c>
      <c r="G168" s="1">
        <v>1.7019599999999999</v>
      </c>
    </row>
    <row r="169" spans="1:7" x14ac:dyDescent="0.25">
      <c r="A169" s="1">
        <v>168</v>
      </c>
      <c r="B169" s="1">
        <v>0</v>
      </c>
      <c r="C169" s="1">
        <v>0</v>
      </c>
      <c r="D169" s="1">
        <v>0</v>
      </c>
      <c r="E169" s="1">
        <v>-3.7705099999999998</v>
      </c>
      <c r="F169" s="1">
        <v>-2.6136599999999999</v>
      </c>
      <c r="G169" s="1">
        <v>2.37832</v>
      </c>
    </row>
    <row r="170" spans="1:7" x14ac:dyDescent="0.25">
      <c r="A170" s="1">
        <v>169</v>
      </c>
      <c r="B170" s="1">
        <v>0</v>
      </c>
      <c r="C170" s="1">
        <v>0</v>
      </c>
      <c r="D170" s="1">
        <v>0</v>
      </c>
      <c r="E170" s="1">
        <v>-2.25712</v>
      </c>
      <c r="F170" s="1">
        <v>-1.46909</v>
      </c>
      <c r="G170" s="1">
        <v>2.8339400000000001</v>
      </c>
    </row>
    <row r="171" spans="1:7" x14ac:dyDescent="0.25">
      <c r="A171" s="1">
        <v>170</v>
      </c>
      <c r="B171" s="1">
        <v>0</v>
      </c>
      <c r="C171" s="1">
        <v>0</v>
      </c>
      <c r="D171" s="1">
        <v>0</v>
      </c>
      <c r="E171" s="1">
        <v>-1.7159899999999999</v>
      </c>
      <c r="F171" s="1">
        <v>-1.2392300000000001</v>
      </c>
      <c r="G171" s="1">
        <v>-3.3924599999999998</v>
      </c>
    </row>
    <row r="172" spans="1:7" x14ac:dyDescent="0.25">
      <c r="A172" s="1">
        <v>171</v>
      </c>
      <c r="B172" s="1">
        <v>0</v>
      </c>
      <c r="C172" s="1">
        <v>0</v>
      </c>
      <c r="D172" s="1">
        <v>0</v>
      </c>
      <c r="E172" s="1">
        <v>-2.7950599999999999</v>
      </c>
      <c r="F172" s="1">
        <v>-2.1694399999999998</v>
      </c>
      <c r="G172" s="1">
        <v>-2.8201499999999999</v>
      </c>
    </row>
    <row r="173" spans="1:7" x14ac:dyDescent="0.25">
      <c r="A173" s="1">
        <v>172</v>
      </c>
      <c r="B173" s="1">
        <v>0</v>
      </c>
      <c r="C173" s="1">
        <v>0</v>
      </c>
      <c r="D173" s="1">
        <v>0</v>
      </c>
      <c r="E173" s="1">
        <v>-3.4638900000000001</v>
      </c>
      <c r="F173" s="1">
        <v>-2.8056899999999998</v>
      </c>
      <c r="G173" s="1">
        <v>-2.00149</v>
      </c>
    </row>
    <row r="174" spans="1:7" x14ac:dyDescent="0.25">
      <c r="A174" s="1">
        <v>173</v>
      </c>
      <c r="B174" s="1">
        <v>0</v>
      </c>
      <c r="C174" s="1">
        <v>0</v>
      </c>
      <c r="D174" s="1">
        <v>0</v>
      </c>
      <c r="E174" s="1">
        <v>-3.8321299999999998</v>
      </c>
      <c r="F174" s="1">
        <v>-3.17428</v>
      </c>
      <c r="G174" s="1">
        <v>-1.03501</v>
      </c>
    </row>
    <row r="175" spans="1:7" x14ac:dyDescent="0.25">
      <c r="A175" s="1">
        <v>174</v>
      </c>
      <c r="B175" s="1">
        <v>0</v>
      </c>
      <c r="C175" s="1">
        <v>0</v>
      </c>
      <c r="D175" s="1">
        <v>0</v>
      </c>
      <c r="E175" s="1">
        <v>-3.9501300000000001</v>
      </c>
      <c r="F175" s="1">
        <v>-3.29521</v>
      </c>
      <c r="G175" s="2">
        <v>9.1704400000000006E-14</v>
      </c>
    </row>
    <row r="176" spans="1:7" x14ac:dyDescent="0.25">
      <c r="A176" s="1">
        <v>175</v>
      </c>
      <c r="B176" s="1">
        <v>0</v>
      </c>
      <c r="C176" s="1">
        <v>0</v>
      </c>
      <c r="D176" s="1">
        <v>0</v>
      </c>
      <c r="E176" s="1">
        <v>-3.8321299999999998</v>
      </c>
      <c r="F176" s="1">
        <v>-3.17428</v>
      </c>
      <c r="G176" s="1">
        <v>1.03501</v>
      </c>
    </row>
    <row r="177" spans="1:8" x14ac:dyDescent="0.25">
      <c r="A177" s="1">
        <v>176</v>
      </c>
      <c r="B177" s="1">
        <v>0</v>
      </c>
      <c r="C177" s="1">
        <v>0</v>
      </c>
      <c r="D177" s="1">
        <v>0</v>
      </c>
      <c r="E177" s="1">
        <v>-3.4638900000000001</v>
      </c>
      <c r="F177" s="1">
        <v>-2.8056899999999998</v>
      </c>
      <c r="G177" s="1">
        <v>2.00149</v>
      </c>
    </row>
    <row r="178" spans="1:8" x14ac:dyDescent="0.25">
      <c r="A178" s="1">
        <v>177</v>
      </c>
      <c r="B178" s="1">
        <v>0</v>
      </c>
      <c r="C178" s="1">
        <v>0</v>
      </c>
      <c r="D178" s="1">
        <v>0</v>
      </c>
      <c r="E178" s="1">
        <v>-2.7950599999999999</v>
      </c>
      <c r="F178" s="1">
        <v>-2.1694399999999998</v>
      </c>
      <c r="G178" s="1">
        <v>2.8201499999999999</v>
      </c>
    </row>
    <row r="179" spans="1:8" x14ac:dyDescent="0.25">
      <c r="A179" s="1">
        <v>178</v>
      </c>
      <c r="B179" s="1">
        <v>0</v>
      </c>
      <c r="C179" s="1">
        <v>0</v>
      </c>
      <c r="D179" s="1">
        <v>0</v>
      </c>
      <c r="E179" s="1">
        <v>-1.7159899999999999</v>
      </c>
      <c r="F179" s="1">
        <v>-1.2392300000000001</v>
      </c>
      <c r="G179" s="1">
        <v>3.3924599999999998</v>
      </c>
    </row>
    <row r="180" spans="1:8" x14ac:dyDescent="0.25">
      <c r="A180" s="1">
        <v>179</v>
      </c>
      <c r="B180" s="1">
        <v>0</v>
      </c>
      <c r="C180" s="1">
        <v>0</v>
      </c>
      <c r="D180" s="1">
        <v>0</v>
      </c>
      <c r="E180" s="1">
        <v>-0.99561699999999997</v>
      </c>
      <c r="F180" s="1">
        <v>-0.83293300000000003</v>
      </c>
      <c r="G180" s="1">
        <v>-3.8471299999999999</v>
      </c>
    </row>
    <row r="181" spans="1:8" x14ac:dyDescent="0.25">
      <c r="A181" s="1">
        <v>180</v>
      </c>
      <c r="B181" s="1">
        <v>0</v>
      </c>
      <c r="C181" s="1">
        <v>0</v>
      </c>
      <c r="D181" s="1">
        <v>0</v>
      </c>
      <c r="E181" s="1">
        <v>-1.5469900000000001</v>
      </c>
      <c r="F181" s="1">
        <v>-1.3852599999999999</v>
      </c>
      <c r="G181" s="2">
        <v>-3.1531099999999999</v>
      </c>
    </row>
    <row r="182" spans="1:8" x14ac:dyDescent="0.25">
      <c r="A182" s="1">
        <v>181</v>
      </c>
      <c r="B182" s="1">
        <v>0</v>
      </c>
      <c r="C182" s="1">
        <v>0</v>
      </c>
      <c r="D182" s="1">
        <v>0</v>
      </c>
      <c r="E182" s="1">
        <v>-1.88727</v>
      </c>
      <c r="F182" s="1">
        <v>-1.7470300000000001</v>
      </c>
      <c r="G182" s="1">
        <v>-2.2163200000000001</v>
      </c>
    </row>
    <row r="183" spans="1:8" x14ac:dyDescent="0.25">
      <c r="A183" s="1">
        <v>182</v>
      </c>
      <c r="B183" s="1">
        <v>0</v>
      </c>
      <c r="C183" s="1">
        <v>0</v>
      </c>
      <c r="D183" s="1">
        <v>0</v>
      </c>
      <c r="E183" s="1">
        <v>-2.07315</v>
      </c>
      <c r="F183" s="1">
        <v>-1.9504600000000001</v>
      </c>
      <c r="G183" s="1">
        <v>-1.1402600000000001</v>
      </c>
    </row>
    <row r="184" spans="1:8" x14ac:dyDescent="0.25">
      <c r="A184" s="1">
        <v>183</v>
      </c>
      <c r="B184" s="1">
        <v>0</v>
      </c>
      <c r="C184" s="1">
        <v>0</v>
      </c>
      <c r="D184" s="1">
        <v>0</v>
      </c>
      <c r="E184" s="1">
        <v>-2.1326200000000002</v>
      </c>
      <c r="F184" s="1">
        <v>-2.0165799999999998</v>
      </c>
      <c r="G184" s="2">
        <v>5.3974199999999997E-14</v>
      </c>
    </row>
    <row r="185" spans="1:8" x14ac:dyDescent="0.25">
      <c r="A185" s="1">
        <v>184</v>
      </c>
      <c r="B185" s="1">
        <v>0</v>
      </c>
      <c r="C185" s="1">
        <v>0</v>
      </c>
      <c r="D185" s="1">
        <v>0</v>
      </c>
      <c r="E185" s="1">
        <v>-2.07315</v>
      </c>
      <c r="F185" s="1">
        <v>-1.9504600000000001</v>
      </c>
      <c r="G185" s="1">
        <v>1.1402600000000001</v>
      </c>
    </row>
    <row r="186" spans="1:8" x14ac:dyDescent="0.25">
      <c r="A186" s="1">
        <v>185</v>
      </c>
      <c r="B186" s="1">
        <v>0</v>
      </c>
      <c r="C186" s="1">
        <v>0</v>
      </c>
      <c r="D186" s="1">
        <v>0</v>
      </c>
      <c r="E186" s="1">
        <v>-1.88727</v>
      </c>
      <c r="F186" s="1">
        <v>-1.7470300000000001</v>
      </c>
      <c r="G186" s="1">
        <v>2.2163200000000001</v>
      </c>
    </row>
    <row r="187" spans="1:8" x14ac:dyDescent="0.25">
      <c r="A187" s="1">
        <v>186</v>
      </c>
      <c r="B187" s="1">
        <v>0</v>
      </c>
      <c r="C187" s="1">
        <v>0</v>
      </c>
      <c r="D187" s="1">
        <v>0</v>
      </c>
      <c r="E187" s="1">
        <v>-1.5469900000000001</v>
      </c>
      <c r="F187" s="1">
        <v>-1.3852599999999999</v>
      </c>
      <c r="G187" s="1">
        <v>3.1531099999999999</v>
      </c>
    </row>
    <row r="188" spans="1:8" x14ac:dyDescent="0.25">
      <c r="A188" s="1">
        <v>187</v>
      </c>
      <c r="B188" s="1">
        <v>0</v>
      </c>
      <c r="C188" s="1">
        <v>0</v>
      </c>
      <c r="D188" s="1">
        <v>0</v>
      </c>
      <c r="E188" s="1">
        <v>-0.99561699999999997</v>
      </c>
      <c r="F188" s="1">
        <v>-0.83293300000000003</v>
      </c>
      <c r="G188" s="1">
        <v>3.8471299999999999</v>
      </c>
    </row>
    <row r="189" spans="1:8" x14ac:dyDescent="0.25">
      <c r="H189" s="1" t="s">
        <v>8</v>
      </c>
    </row>
  </sheetData>
  <phoneticPr fontId="0" type="noConversion"/>
  <pageMargins left="0.75" right="0.75" top="1" bottom="1" header="0.5" footer="0.5"/>
  <pageSetup paperSize="9" orientation="portrait" horizontalDpi="12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188"/>
  <sheetViews>
    <sheetView workbookViewId="0">
      <pane ySplit="1" topLeftCell="A2" activePane="bottomLeft" state="frozenSplit"/>
      <selection activeCell="C17" sqref="C17"/>
      <selection pane="bottomLeft" activeCell="L2" sqref="L2:M5"/>
    </sheetView>
  </sheetViews>
  <sheetFormatPr defaultColWidth="9.109375" defaultRowHeight="13.2" x14ac:dyDescent="0.25"/>
  <cols>
    <col min="6" max="7" width="9.109375" style="3"/>
    <col min="12" max="13" width="9.109375" style="3"/>
  </cols>
  <sheetData>
    <row r="1" spans="1:13" x14ac:dyDescent="0.25">
      <c r="A1" t="str">
        <f>'Stress from PRW'!A1</f>
        <v>Node</v>
      </c>
      <c r="B1" t="s">
        <v>19</v>
      </c>
      <c r="C1" t="s">
        <v>20</v>
      </c>
      <c r="D1" t="s">
        <v>21</v>
      </c>
      <c r="E1" t="s">
        <v>22</v>
      </c>
      <c r="F1" s="3" t="s">
        <v>9</v>
      </c>
      <c r="G1" s="3" t="s">
        <v>10</v>
      </c>
      <c r="H1" t="s">
        <v>25</v>
      </c>
      <c r="I1" t="s">
        <v>26</v>
      </c>
      <c r="J1" t="s">
        <v>27</v>
      </c>
      <c r="K1" t="s">
        <v>28</v>
      </c>
      <c r="L1" s="3" t="s">
        <v>11</v>
      </c>
      <c r="M1" s="3" t="s">
        <v>12</v>
      </c>
    </row>
    <row r="2" spans="1:13" x14ac:dyDescent="0.25">
      <c r="A2">
        <f>Node</f>
        <v>1</v>
      </c>
      <c r="B2">
        <f t="shared" ref="B2:B33" si="0">Mx+2*-Mxy*cotø+My*(cotø)^2+ABS((-Mxy+My*cotø)/sinø)</f>
        <v>4.5435899999999991</v>
      </c>
      <c r="C2">
        <f t="shared" ref="C2:C33" si="1">My/((sinø)^2)+ABS((-Mxy+My*cotø)/sinø)</f>
        <v>4.5842700000000001</v>
      </c>
      <c r="D2">
        <f t="shared" ref="D2:D33" si="2">(1/(sinø)^2)*(My+ABS((-Mxy+My*cotø)^2/(Mx+2*-Mxy*cotø+My*(cotø)^2)))</f>
        <v>92.588260887025811</v>
      </c>
      <c r="E2">
        <f t="shared" ref="E2:E33" si="3">Mx+2*-Mxy*cotø+My*(cotø)^2+ABS((-Mxy+My*cotø)^2/My)</f>
        <v>77.190948922001468</v>
      </c>
      <c r="F2" s="3">
        <f>IF(MøT1&lt;0,IF(_MxT3&lt;0,0,_MxT3),IF(_MxT1&lt;0,0,_MxT1))</f>
        <v>4.5435899999999991</v>
      </c>
      <c r="G2" s="3">
        <f>IF(_MxT1&lt;0,IF(MøT2&lt;0,0,MøT2),IF(MøT1&lt;0,0,MøT1))</f>
        <v>4.5842700000000001</v>
      </c>
      <c r="H2">
        <f t="shared" ref="H2:H33" si="4">Mx+2*-Mxy*cotø+My*(cotø)^2-ABS((-Mxy+My*cotø)/sinø)</f>
        <v>-4.1357100000000004</v>
      </c>
      <c r="I2">
        <f t="shared" ref="I2:I33" si="5">My/((sinø)^2)-ABS((-Mxy+My*cotø)/sinø)</f>
        <v>-4.0950299999999995</v>
      </c>
      <c r="J2">
        <f t="shared" ref="J2:J33" si="6">(1/(sinø)^2)*(My-ABS((-Mxy+My*cotø)^2/(Mx+2*-Mxy*cotø+My*(cotø)^2)))</f>
        <v>-92.099020887025816</v>
      </c>
      <c r="K2">
        <f t="shared" ref="K2:K33" si="7">Mx+2*-Mxy*cotø+My*(cotø)^2-ABS((-Mxy+My*cotø)^2/My)</f>
        <v>-76.783068922001462</v>
      </c>
      <c r="L2" s="3">
        <f>IF(MøB1&gt;0,IF(_MxB3&gt;0,0,_MxB3),IF(_MxB1&gt;0,0,_MxB1))</f>
        <v>-4.1357100000000004</v>
      </c>
      <c r="M2" s="3">
        <f>IF(_MxB1&gt;0,IF(MøB2&gt;0,0,MøB2),IF(MøB1&gt;0,0,MøB1))</f>
        <v>-4.0950299999999995</v>
      </c>
    </row>
    <row r="3" spans="1:13" x14ac:dyDescent="0.25">
      <c r="A3">
        <f t="shared" ref="A3:A66" si="8">Node</f>
        <v>2</v>
      </c>
      <c r="B3">
        <f t="shared" si="0"/>
        <v>4.54359</v>
      </c>
      <c r="C3">
        <f t="shared" si="1"/>
        <v>4.5842700000000001</v>
      </c>
      <c r="D3">
        <f t="shared" si="2"/>
        <v>92.588260887025342</v>
      </c>
      <c r="E3">
        <f t="shared" si="3"/>
        <v>77.190948922001468</v>
      </c>
      <c r="F3" s="3">
        <f t="shared" ref="F3:F66" si="9">IF(MøT1&lt;0,IF(_MxT3&lt;0,0,_MxT3),IF(_MxT1&lt;0,0,_MxT1))</f>
        <v>4.54359</v>
      </c>
      <c r="G3" s="3">
        <f t="shared" ref="G3:G66" si="10">IF(_MxT1&lt;0,IF(MøT2&lt;0,0,MøT2),IF(MøT1&lt;0,0,MøT1))</f>
        <v>4.5842700000000001</v>
      </c>
      <c r="H3">
        <f t="shared" si="4"/>
        <v>-4.1357099999999996</v>
      </c>
      <c r="I3">
        <f t="shared" si="5"/>
        <v>-4.0950299999999995</v>
      </c>
      <c r="J3">
        <f t="shared" si="6"/>
        <v>-92.099020887025347</v>
      </c>
      <c r="K3">
        <f t="shared" si="7"/>
        <v>-76.783068922001462</v>
      </c>
      <c r="L3" s="3">
        <f t="shared" ref="L3:L66" si="11">IF(MøB1&gt;0,IF(_MxB3&gt;0,0,_MxB3),IF(_MxB1&gt;0,0,_MxB1))</f>
        <v>-4.1357099999999996</v>
      </c>
      <c r="M3" s="3">
        <f t="shared" ref="M3:M66" si="12">IF(_MxB1&gt;0,IF(MøB2&gt;0,0,MøB2),IF(MøB1&gt;0,0,MøB1))</f>
        <v>-4.0950299999999995</v>
      </c>
    </row>
    <row r="4" spans="1:13" x14ac:dyDescent="0.25">
      <c r="A4">
        <f t="shared" si="8"/>
        <v>3</v>
      </c>
      <c r="B4">
        <f t="shared" si="0"/>
        <v>4.0240478</v>
      </c>
      <c r="C4">
        <f t="shared" si="1"/>
        <v>4.0480741</v>
      </c>
      <c r="D4">
        <f t="shared" si="2"/>
        <v>1349.4150997072077</v>
      </c>
      <c r="E4">
        <f t="shared" si="3"/>
        <v>1362.722441849573</v>
      </c>
      <c r="F4" s="3">
        <f t="shared" si="9"/>
        <v>4.0240478</v>
      </c>
      <c r="G4" s="3">
        <f t="shared" si="10"/>
        <v>4.0480741</v>
      </c>
      <c r="H4">
        <f t="shared" si="4"/>
        <v>-4.0481922000000008</v>
      </c>
      <c r="I4">
        <f t="shared" si="5"/>
        <v>-4.0241659000000007</v>
      </c>
      <c r="J4">
        <f t="shared" si="6"/>
        <v>-1349.3911915072079</v>
      </c>
      <c r="K4">
        <f t="shared" si="7"/>
        <v>-1362.7465862495728</v>
      </c>
      <c r="L4" s="3">
        <f t="shared" si="11"/>
        <v>-4.0481922000000008</v>
      </c>
      <c r="M4" s="3">
        <f t="shared" si="12"/>
        <v>-4.0241659000000007</v>
      </c>
    </row>
    <row r="5" spans="1:13" x14ac:dyDescent="0.25">
      <c r="A5">
        <f t="shared" si="8"/>
        <v>4</v>
      </c>
      <c r="B5">
        <f t="shared" si="0"/>
        <v>3.2628435999999996</v>
      </c>
      <c r="C5">
        <f t="shared" si="1"/>
        <v>3.2755575700000001</v>
      </c>
      <c r="D5">
        <f t="shared" si="2"/>
        <v>564.0334451605288</v>
      </c>
      <c r="E5">
        <f t="shared" si="3"/>
        <v>1687.6030418138153</v>
      </c>
      <c r="F5" s="3">
        <f t="shared" si="9"/>
        <v>3.2628435999999996</v>
      </c>
      <c r="G5" s="3">
        <f t="shared" si="10"/>
        <v>3.2755575700000001</v>
      </c>
      <c r="H5">
        <f t="shared" si="4"/>
        <v>-3.3010364000000005</v>
      </c>
      <c r="I5">
        <f t="shared" si="5"/>
        <v>-3.28832243</v>
      </c>
      <c r="J5">
        <f t="shared" si="6"/>
        <v>-564.04621002052886</v>
      </c>
      <c r="K5">
        <f t="shared" si="7"/>
        <v>-1687.6412346138154</v>
      </c>
      <c r="L5" s="3">
        <f t="shared" si="11"/>
        <v>-3.3010364000000005</v>
      </c>
      <c r="M5" s="3">
        <f t="shared" si="12"/>
        <v>-3.28832243</v>
      </c>
    </row>
    <row r="6" spans="1:13" x14ac:dyDescent="0.25">
      <c r="A6">
        <f t="shared" si="8"/>
        <v>5</v>
      </c>
      <c r="B6">
        <f t="shared" si="0"/>
        <v>2.2824471999999996</v>
      </c>
      <c r="C6">
        <f t="shared" si="1"/>
        <v>2.2973023699999997</v>
      </c>
      <c r="D6">
        <f t="shared" si="2"/>
        <v>392.69290187709902</v>
      </c>
      <c r="E6">
        <f t="shared" si="3"/>
        <v>3679.9149873873112</v>
      </c>
      <c r="F6" s="3">
        <f t="shared" si="9"/>
        <v>2.2824471999999996</v>
      </c>
      <c r="G6" s="3">
        <f t="shared" si="10"/>
        <v>2.2973023699999997</v>
      </c>
      <c r="H6">
        <f t="shared" si="4"/>
        <v>-2.3092928000000001</v>
      </c>
      <c r="I6">
        <f t="shared" si="5"/>
        <v>-2.29443763</v>
      </c>
      <c r="J6">
        <f t="shared" si="6"/>
        <v>-392.69003713709907</v>
      </c>
      <c r="K6">
        <f t="shared" si="7"/>
        <v>-3679.9418329873115</v>
      </c>
      <c r="L6" s="3">
        <f t="shared" si="11"/>
        <v>-2.3092928000000001</v>
      </c>
      <c r="M6" s="3">
        <f t="shared" si="12"/>
        <v>-2.29443763</v>
      </c>
    </row>
    <row r="7" spans="1:13" x14ac:dyDescent="0.25">
      <c r="A7">
        <f t="shared" si="8"/>
        <v>6</v>
      </c>
      <c r="B7">
        <f t="shared" si="0"/>
        <v>1.1662231999999997</v>
      </c>
      <c r="C7">
        <f t="shared" si="1"/>
        <v>1.179258471</v>
      </c>
      <c r="D7">
        <f t="shared" si="2"/>
        <v>112.76998740448789</v>
      </c>
      <c r="E7">
        <f t="shared" si="3"/>
        <v>1933.1993669005249</v>
      </c>
      <c r="F7" s="3">
        <f t="shared" si="9"/>
        <v>1.1662231999999997</v>
      </c>
      <c r="G7" s="3">
        <f t="shared" si="10"/>
        <v>1.179258471</v>
      </c>
      <c r="H7">
        <f t="shared" si="4"/>
        <v>-1.1908568000000002</v>
      </c>
      <c r="I7">
        <f t="shared" si="5"/>
        <v>-1.1778215289999998</v>
      </c>
      <c r="J7">
        <f t="shared" si="6"/>
        <v>-112.76855046248789</v>
      </c>
      <c r="K7">
        <f t="shared" si="7"/>
        <v>-1933.2240005005249</v>
      </c>
      <c r="L7" s="3">
        <f t="shared" si="11"/>
        <v>-1.1908568000000002</v>
      </c>
      <c r="M7" s="3">
        <f t="shared" si="12"/>
        <v>-1.1778215289999998</v>
      </c>
    </row>
    <row r="8" spans="1:13" x14ac:dyDescent="0.25">
      <c r="A8">
        <f t="shared" si="8"/>
        <v>7</v>
      </c>
      <c r="B8">
        <f t="shared" si="0"/>
        <v>-1.1730799999989452E-2</v>
      </c>
      <c r="C8">
        <f t="shared" si="1"/>
        <v>1.243410000010547E-3</v>
      </c>
      <c r="D8">
        <f t="shared" si="2"/>
        <v>1.2434099999999999E-3</v>
      </c>
      <c r="E8">
        <f t="shared" si="3"/>
        <v>-1.17308E-2</v>
      </c>
      <c r="F8" s="3">
        <f t="shared" si="9"/>
        <v>0</v>
      </c>
      <c r="G8" s="3">
        <f t="shared" si="10"/>
        <v>1.2434099999999999E-3</v>
      </c>
      <c r="H8">
        <f t="shared" si="4"/>
        <v>-1.1730800000010547E-2</v>
      </c>
      <c r="I8">
        <f t="shared" si="5"/>
        <v>1.2434099999894528E-3</v>
      </c>
      <c r="J8">
        <f t="shared" si="6"/>
        <v>1.2434099999999999E-3</v>
      </c>
      <c r="K8">
        <f t="shared" si="7"/>
        <v>-1.17308E-2</v>
      </c>
      <c r="L8" s="3">
        <f t="shared" si="11"/>
        <v>-1.17308E-2</v>
      </c>
      <c r="M8" s="3">
        <f t="shared" si="12"/>
        <v>0</v>
      </c>
    </row>
    <row r="9" spans="1:13" x14ac:dyDescent="0.25">
      <c r="A9">
        <f t="shared" si="8"/>
        <v>8</v>
      </c>
      <c r="B9">
        <f t="shared" si="0"/>
        <v>1.1662232000000001</v>
      </c>
      <c r="C9">
        <f t="shared" si="1"/>
        <v>1.179258471</v>
      </c>
      <c r="D9">
        <f t="shared" si="2"/>
        <v>112.76998740449054</v>
      </c>
      <c r="E9">
        <f t="shared" si="3"/>
        <v>1933.1993669005249</v>
      </c>
      <c r="F9" s="3">
        <f t="shared" si="9"/>
        <v>1.1662232000000001</v>
      </c>
      <c r="G9" s="3">
        <f t="shared" si="10"/>
        <v>1.179258471</v>
      </c>
      <c r="H9">
        <f t="shared" si="4"/>
        <v>-1.1908567999999997</v>
      </c>
      <c r="I9">
        <f t="shared" si="5"/>
        <v>-1.1778215289999998</v>
      </c>
      <c r="J9">
        <f t="shared" si="6"/>
        <v>-112.76855046249054</v>
      </c>
      <c r="K9">
        <f t="shared" si="7"/>
        <v>-1933.2240005005249</v>
      </c>
      <c r="L9" s="3">
        <f t="shared" si="11"/>
        <v>-1.1908567999999997</v>
      </c>
      <c r="M9" s="3">
        <f t="shared" si="12"/>
        <v>-1.1778215289999998</v>
      </c>
    </row>
    <row r="10" spans="1:13" x14ac:dyDescent="0.25">
      <c r="A10">
        <f t="shared" si="8"/>
        <v>9</v>
      </c>
      <c r="B10">
        <f t="shared" si="0"/>
        <v>2.2824472</v>
      </c>
      <c r="C10">
        <f t="shared" si="1"/>
        <v>2.2973023699999997</v>
      </c>
      <c r="D10">
        <f t="shared" si="2"/>
        <v>392.69290187711545</v>
      </c>
      <c r="E10">
        <f t="shared" si="3"/>
        <v>3679.9149873873112</v>
      </c>
      <c r="F10" s="3">
        <f t="shared" si="9"/>
        <v>2.2824472</v>
      </c>
      <c r="G10" s="3">
        <f t="shared" si="10"/>
        <v>2.2973023699999997</v>
      </c>
      <c r="H10">
        <f t="shared" si="4"/>
        <v>-2.3092927999999997</v>
      </c>
      <c r="I10">
        <f t="shared" si="5"/>
        <v>-2.29443763</v>
      </c>
      <c r="J10">
        <f t="shared" si="6"/>
        <v>-392.6900371371155</v>
      </c>
      <c r="K10">
        <f t="shared" si="7"/>
        <v>-3679.9418329873115</v>
      </c>
      <c r="L10" s="3">
        <f t="shared" si="11"/>
        <v>-2.3092927999999997</v>
      </c>
      <c r="M10" s="3">
        <f t="shared" si="12"/>
        <v>-2.29443763</v>
      </c>
    </row>
    <row r="11" spans="1:13" x14ac:dyDescent="0.25">
      <c r="A11">
        <f t="shared" si="8"/>
        <v>10</v>
      </c>
      <c r="B11">
        <f t="shared" si="0"/>
        <v>3.2628436000000005</v>
      </c>
      <c r="C11">
        <f t="shared" si="1"/>
        <v>3.2755575700000001</v>
      </c>
      <c r="D11">
        <f t="shared" si="2"/>
        <v>564.03344516055256</v>
      </c>
      <c r="E11">
        <f t="shared" si="3"/>
        <v>1687.6030418138153</v>
      </c>
      <c r="F11" s="3">
        <f t="shared" si="9"/>
        <v>3.2628436000000005</v>
      </c>
      <c r="G11" s="3">
        <f t="shared" si="10"/>
        <v>3.2755575700000001</v>
      </c>
      <c r="H11">
        <f t="shared" si="4"/>
        <v>-3.3010363999999996</v>
      </c>
      <c r="I11">
        <f t="shared" si="5"/>
        <v>-3.28832243</v>
      </c>
      <c r="J11">
        <f t="shared" si="6"/>
        <v>-564.04621002055262</v>
      </c>
      <c r="K11">
        <f t="shared" si="7"/>
        <v>-1687.6412346138154</v>
      </c>
      <c r="L11" s="3">
        <f t="shared" si="11"/>
        <v>-3.3010363999999996</v>
      </c>
      <c r="M11" s="3">
        <f t="shared" si="12"/>
        <v>-3.28832243</v>
      </c>
    </row>
    <row r="12" spans="1:13" x14ac:dyDescent="0.25">
      <c r="A12">
        <f t="shared" si="8"/>
        <v>11</v>
      </c>
      <c r="B12">
        <f t="shared" si="0"/>
        <v>4.0240478000000008</v>
      </c>
      <c r="C12">
        <f t="shared" si="1"/>
        <v>4.0480741</v>
      </c>
      <c r="D12">
        <f t="shared" si="2"/>
        <v>1349.4150997073182</v>
      </c>
      <c r="E12">
        <f t="shared" si="3"/>
        <v>1362.722441849573</v>
      </c>
      <c r="F12" s="3">
        <f t="shared" si="9"/>
        <v>4.0240478000000008</v>
      </c>
      <c r="G12" s="3">
        <f t="shared" si="10"/>
        <v>4.0480741</v>
      </c>
      <c r="H12">
        <f t="shared" si="4"/>
        <v>-4.0481921999999999</v>
      </c>
      <c r="I12">
        <f t="shared" si="5"/>
        <v>-4.0241659000000007</v>
      </c>
      <c r="J12">
        <f t="shared" si="6"/>
        <v>-1349.3911915073184</v>
      </c>
      <c r="K12">
        <f t="shared" si="7"/>
        <v>-1362.7465862495728</v>
      </c>
      <c r="L12" s="3">
        <f t="shared" si="11"/>
        <v>-4.0481921999999999</v>
      </c>
      <c r="M12" s="3">
        <f t="shared" si="12"/>
        <v>-4.0241659000000007</v>
      </c>
    </row>
    <row r="13" spans="1:13" x14ac:dyDescent="0.25">
      <c r="A13">
        <f t="shared" si="8"/>
        <v>12</v>
      </c>
      <c r="B13">
        <f t="shared" si="0"/>
        <v>4.5435899999999991</v>
      </c>
      <c r="C13">
        <f t="shared" si="1"/>
        <v>4.5842700000000001</v>
      </c>
      <c r="D13">
        <f t="shared" si="2"/>
        <v>92.588260887025811</v>
      </c>
      <c r="E13">
        <f t="shared" si="3"/>
        <v>77.190948922001468</v>
      </c>
      <c r="F13" s="3">
        <f t="shared" si="9"/>
        <v>4.5435899999999991</v>
      </c>
      <c r="G13" s="3">
        <f t="shared" si="10"/>
        <v>4.5842700000000001</v>
      </c>
      <c r="H13">
        <f t="shared" si="4"/>
        <v>-4.1357100000000004</v>
      </c>
      <c r="I13">
        <f t="shared" si="5"/>
        <v>-4.0950299999999995</v>
      </c>
      <c r="J13">
        <f t="shared" si="6"/>
        <v>-92.099020887025816</v>
      </c>
      <c r="K13">
        <f t="shared" si="7"/>
        <v>-76.783068922001462</v>
      </c>
      <c r="L13" s="3">
        <f t="shared" si="11"/>
        <v>-4.1357100000000004</v>
      </c>
      <c r="M13" s="3">
        <f t="shared" si="12"/>
        <v>-4.0950299999999995</v>
      </c>
    </row>
    <row r="14" spans="1:13" x14ac:dyDescent="0.25">
      <c r="A14">
        <f t="shared" si="8"/>
        <v>13</v>
      </c>
      <c r="B14">
        <f t="shared" si="0"/>
        <v>4.1306835000000008</v>
      </c>
      <c r="C14">
        <f t="shared" si="1"/>
        <v>4.1061555000000007</v>
      </c>
      <c r="D14">
        <f t="shared" si="2"/>
        <v>1336.9948176988667</v>
      </c>
      <c r="E14">
        <f t="shared" si="3"/>
        <v>1431.7256304373973</v>
      </c>
      <c r="F14" s="3">
        <f t="shared" si="9"/>
        <v>4.1306835000000008</v>
      </c>
      <c r="G14" s="3">
        <f t="shared" si="10"/>
        <v>4.1061555000000007</v>
      </c>
      <c r="H14">
        <f t="shared" si="4"/>
        <v>-4.1053164999999998</v>
      </c>
      <c r="I14">
        <f t="shared" si="5"/>
        <v>-4.1298444999999999</v>
      </c>
      <c r="J14">
        <f t="shared" si="6"/>
        <v>-1337.0185066988668</v>
      </c>
      <c r="K14">
        <f t="shared" si="7"/>
        <v>-1431.7002634373971</v>
      </c>
      <c r="L14" s="3">
        <f t="shared" si="11"/>
        <v>-4.1053164999999998</v>
      </c>
      <c r="M14" s="3">
        <f t="shared" si="12"/>
        <v>-4.1298444999999999</v>
      </c>
    </row>
    <row r="15" spans="1:13" x14ac:dyDescent="0.25">
      <c r="A15">
        <f t="shared" si="8"/>
        <v>14</v>
      </c>
      <c r="B15">
        <f t="shared" si="0"/>
        <v>3.5983351800000007</v>
      </c>
      <c r="C15">
        <f t="shared" si="1"/>
        <v>3.5847668000000001</v>
      </c>
      <c r="D15">
        <f t="shared" si="2"/>
        <v>2599.4719267277956</v>
      </c>
      <c r="E15">
        <f t="shared" si="3"/>
        <v>699.44268062927608</v>
      </c>
      <c r="F15" s="3">
        <f t="shared" si="9"/>
        <v>3.5983351800000007</v>
      </c>
      <c r="G15" s="3">
        <f t="shared" si="10"/>
        <v>3.5847668000000001</v>
      </c>
      <c r="H15">
        <f t="shared" si="4"/>
        <v>-3.6083248199999995</v>
      </c>
      <c r="I15">
        <f t="shared" si="5"/>
        <v>-3.6218932000000001</v>
      </c>
      <c r="J15">
        <f t="shared" si="6"/>
        <v>-2599.5090531277951</v>
      </c>
      <c r="K15">
        <f t="shared" si="7"/>
        <v>-699.45267026927604</v>
      </c>
      <c r="L15" s="3">
        <f t="shared" si="11"/>
        <v>-3.6083248199999995</v>
      </c>
      <c r="M15" s="3">
        <f t="shared" si="12"/>
        <v>-3.6218932000000001</v>
      </c>
    </row>
    <row r="16" spans="1:13" x14ac:dyDescent="0.25">
      <c r="A16">
        <f t="shared" si="8"/>
        <v>15</v>
      </c>
      <c r="B16">
        <f t="shared" si="0"/>
        <v>2.9996475700000005</v>
      </c>
      <c r="C16">
        <f t="shared" si="1"/>
        <v>2.9838439000000001</v>
      </c>
      <c r="D16">
        <f t="shared" si="2"/>
        <v>2673.8718702654132</v>
      </c>
      <c r="E16">
        <f t="shared" si="3"/>
        <v>721.33403658591681</v>
      </c>
      <c r="F16" s="3">
        <f t="shared" si="9"/>
        <v>2.9996475700000005</v>
      </c>
      <c r="G16" s="3">
        <f t="shared" si="10"/>
        <v>2.9838439000000001</v>
      </c>
      <c r="H16">
        <f t="shared" si="4"/>
        <v>-2.9929324299999998</v>
      </c>
      <c r="I16">
        <f t="shared" si="5"/>
        <v>-3.0087361000000001</v>
      </c>
      <c r="J16">
        <f t="shared" si="6"/>
        <v>-2673.8967624654133</v>
      </c>
      <c r="K16">
        <f t="shared" si="7"/>
        <v>-721.32732144591671</v>
      </c>
      <c r="L16" s="3">
        <f t="shared" si="11"/>
        <v>-2.9929324299999998</v>
      </c>
      <c r="M16" s="3">
        <f t="shared" si="12"/>
        <v>-3.0087361000000001</v>
      </c>
    </row>
    <row r="17" spans="1:13" x14ac:dyDescent="0.25">
      <c r="A17">
        <f t="shared" si="8"/>
        <v>16</v>
      </c>
      <c r="B17">
        <f t="shared" si="0"/>
        <v>2.3712729400000003</v>
      </c>
      <c r="C17">
        <f t="shared" si="1"/>
        <v>2.3574793000000001</v>
      </c>
      <c r="D17">
        <f t="shared" si="2"/>
        <v>1813.2402878091448</v>
      </c>
      <c r="E17">
        <f t="shared" si="3"/>
        <v>524.10679759483571</v>
      </c>
      <c r="F17" s="3">
        <f t="shared" si="9"/>
        <v>2.3712729400000003</v>
      </c>
      <c r="G17" s="3">
        <f t="shared" si="10"/>
        <v>2.3574793000000001</v>
      </c>
      <c r="H17">
        <f t="shared" si="4"/>
        <v>-2.36508706</v>
      </c>
      <c r="I17">
        <f t="shared" si="5"/>
        <v>-2.3788807000000003</v>
      </c>
      <c r="J17">
        <f t="shared" si="6"/>
        <v>-1813.2616892091446</v>
      </c>
      <c r="K17">
        <f t="shared" si="7"/>
        <v>-524.10061171483574</v>
      </c>
      <c r="L17" s="3">
        <f t="shared" si="11"/>
        <v>-2.36508706</v>
      </c>
      <c r="M17" s="3">
        <f t="shared" si="12"/>
        <v>-2.3788807000000003</v>
      </c>
    </row>
    <row r="18" spans="1:13" x14ac:dyDescent="0.25">
      <c r="A18">
        <f t="shared" si="8"/>
        <v>17</v>
      </c>
      <c r="B18">
        <f t="shared" si="0"/>
        <v>1.7530341800000002</v>
      </c>
      <c r="C18">
        <f t="shared" si="1"/>
        <v>1.73986632</v>
      </c>
      <c r="D18">
        <f t="shared" si="2"/>
        <v>781.61570337354192</v>
      </c>
      <c r="E18">
        <f t="shared" si="3"/>
        <v>330.62057418985552</v>
      </c>
      <c r="F18" s="3">
        <f t="shared" si="9"/>
        <v>1.7530341800000002</v>
      </c>
      <c r="G18" s="3">
        <f t="shared" si="10"/>
        <v>1.73986632</v>
      </c>
      <c r="H18">
        <f t="shared" si="4"/>
        <v>-1.7452058199999998</v>
      </c>
      <c r="I18">
        <f t="shared" si="5"/>
        <v>-1.75837368</v>
      </c>
      <c r="J18">
        <f t="shared" si="6"/>
        <v>-781.63421073354198</v>
      </c>
      <c r="K18">
        <f t="shared" si="7"/>
        <v>-330.61274582985556</v>
      </c>
      <c r="L18" s="3">
        <f t="shared" si="11"/>
        <v>-1.7452058199999998</v>
      </c>
      <c r="M18" s="3">
        <f t="shared" si="12"/>
        <v>-1.75837368</v>
      </c>
    </row>
    <row r="19" spans="1:13" x14ac:dyDescent="0.25">
      <c r="A19">
        <f t="shared" si="8"/>
        <v>18</v>
      </c>
      <c r="B19">
        <f t="shared" si="0"/>
        <v>1.1540295700000003</v>
      </c>
      <c r="C19">
        <f t="shared" si="1"/>
        <v>1.14147128</v>
      </c>
      <c r="D19">
        <f t="shared" si="2"/>
        <v>321.75660368206519</v>
      </c>
      <c r="E19">
        <f t="shared" si="3"/>
        <v>156.51491906540286</v>
      </c>
      <c r="F19" s="3">
        <f t="shared" si="9"/>
        <v>1.1540295700000003</v>
      </c>
      <c r="G19" s="3">
        <f t="shared" si="10"/>
        <v>1.14147128</v>
      </c>
      <c r="H19">
        <f t="shared" si="4"/>
        <v>-1.1458104299999998</v>
      </c>
      <c r="I19">
        <f t="shared" si="5"/>
        <v>-1.1583687200000001</v>
      </c>
      <c r="J19">
        <f t="shared" si="6"/>
        <v>-321.77350112206517</v>
      </c>
      <c r="K19">
        <f t="shared" si="7"/>
        <v>-156.50669992540287</v>
      </c>
      <c r="L19" s="3">
        <f t="shared" si="11"/>
        <v>-1.1458104299999998</v>
      </c>
      <c r="M19" s="3">
        <f t="shared" si="12"/>
        <v>-1.1583687200000001</v>
      </c>
    </row>
    <row r="20" spans="1:13" x14ac:dyDescent="0.25">
      <c r="A20">
        <f t="shared" si="8"/>
        <v>19</v>
      </c>
      <c r="B20">
        <f t="shared" si="0"/>
        <v>0.57375348000000004</v>
      </c>
      <c r="C20">
        <f t="shared" si="1"/>
        <v>0.56151930999999999</v>
      </c>
      <c r="D20">
        <f t="shared" si="2"/>
        <v>76.206213834461323</v>
      </c>
      <c r="E20">
        <f t="shared" si="3"/>
        <v>40.653531489470218</v>
      </c>
      <c r="F20" s="3">
        <f t="shared" si="9"/>
        <v>0.57375348000000004</v>
      </c>
      <c r="G20" s="3">
        <f t="shared" si="10"/>
        <v>0.56151930999999999</v>
      </c>
      <c r="H20">
        <f t="shared" si="4"/>
        <v>-0.56524251999999986</v>
      </c>
      <c r="I20">
        <f t="shared" si="5"/>
        <v>-0.5774766899999999</v>
      </c>
      <c r="J20">
        <f t="shared" si="6"/>
        <v>-76.222171214461326</v>
      </c>
      <c r="K20">
        <f t="shared" si="7"/>
        <v>-40.645020529470223</v>
      </c>
      <c r="L20" s="3">
        <f t="shared" si="11"/>
        <v>-0.56524251999999986</v>
      </c>
      <c r="M20" s="3">
        <f t="shared" si="12"/>
        <v>-0.5774766899999999</v>
      </c>
    </row>
    <row r="21" spans="1:13" x14ac:dyDescent="0.25">
      <c r="A21">
        <f t="shared" si="8"/>
        <v>20</v>
      </c>
      <c r="B21">
        <f t="shared" si="0"/>
        <v>4.2866700000074569E-3</v>
      </c>
      <c r="C21">
        <f t="shared" si="1"/>
        <v>-7.830349999992544E-3</v>
      </c>
      <c r="D21">
        <f t="shared" si="2"/>
        <v>-7.8303499999999998E-3</v>
      </c>
      <c r="E21">
        <f t="shared" si="3"/>
        <v>4.2866700000000002E-3</v>
      </c>
      <c r="F21" s="3">
        <f t="shared" si="9"/>
        <v>4.2866700000000002E-3</v>
      </c>
      <c r="G21" s="3">
        <f t="shared" si="10"/>
        <v>0</v>
      </c>
      <c r="H21">
        <f t="shared" si="4"/>
        <v>4.2866699999925435E-3</v>
      </c>
      <c r="I21">
        <f t="shared" si="5"/>
        <v>-7.8303500000074557E-3</v>
      </c>
      <c r="J21">
        <f t="shared" si="6"/>
        <v>-7.8303499999999998E-3</v>
      </c>
      <c r="K21">
        <f t="shared" si="7"/>
        <v>4.2866700000000002E-3</v>
      </c>
      <c r="L21" s="3">
        <f t="shared" si="11"/>
        <v>0</v>
      </c>
      <c r="M21" s="3">
        <f t="shared" si="12"/>
        <v>-7.8303499999999998E-3</v>
      </c>
    </row>
    <row r="22" spans="1:13" x14ac:dyDescent="0.25">
      <c r="A22">
        <f t="shared" si="8"/>
        <v>21</v>
      </c>
      <c r="B22">
        <f t="shared" si="0"/>
        <v>0.57375347999999993</v>
      </c>
      <c r="C22">
        <f t="shared" si="1"/>
        <v>0.56151930999999999</v>
      </c>
      <c r="D22">
        <f t="shared" si="2"/>
        <v>76.20621383446381</v>
      </c>
      <c r="E22">
        <f t="shared" si="3"/>
        <v>40.653531489470218</v>
      </c>
      <c r="F22" s="3">
        <f t="shared" si="9"/>
        <v>0.57375347999999993</v>
      </c>
      <c r="G22" s="3">
        <f t="shared" si="10"/>
        <v>0.56151930999999999</v>
      </c>
      <c r="H22">
        <f t="shared" si="4"/>
        <v>-0.56524251999999997</v>
      </c>
      <c r="I22">
        <f t="shared" si="5"/>
        <v>-0.5774766899999999</v>
      </c>
      <c r="J22">
        <f t="shared" si="6"/>
        <v>-76.222171214463813</v>
      </c>
      <c r="K22">
        <f t="shared" si="7"/>
        <v>-40.645020529470223</v>
      </c>
      <c r="L22" s="3">
        <f t="shared" si="11"/>
        <v>-0.56524251999999997</v>
      </c>
      <c r="M22" s="3">
        <f t="shared" si="12"/>
        <v>-0.5774766899999999</v>
      </c>
    </row>
    <row r="23" spans="1:13" x14ac:dyDescent="0.25">
      <c r="A23">
        <f t="shared" si="8"/>
        <v>22</v>
      </c>
      <c r="B23">
        <f t="shared" si="0"/>
        <v>1.1540295699999998</v>
      </c>
      <c r="C23">
        <f t="shared" si="1"/>
        <v>1.14147128</v>
      </c>
      <c r="D23">
        <f t="shared" si="2"/>
        <v>321.75660368208719</v>
      </c>
      <c r="E23">
        <f t="shared" si="3"/>
        <v>156.51491906540286</v>
      </c>
      <c r="F23" s="3">
        <f t="shared" si="9"/>
        <v>1.1540295699999998</v>
      </c>
      <c r="G23" s="3">
        <f t="shared" si="10"/>
        <v>1.14147128</v>
      </c>
      <c r="H23">
        <f t="shared" si="4"/>
        <v>-1.1458104300000003</v>
      </c>
      <c r="I23">
        <f t="shared" si="5"/>
        <v>-1.1583687200000001</v>
      </c>
      <c r="J23">
        <f t="shared" si="6"/>
        <v>-321.77350112208717</v>
      </c>
      <c r="K23">
        <f t="shared" si="7"/>
        <v>-156.50669992540287</v>
      </c>
      <c r="L23" s="3">
        <f t="shared" si="11"/>
        <v>-1.1458104300000003</v>
      </c>
      <c r="M23" s="3">
        <f t="shared" si="12"/>
        <v>-1.1583687200000001</v>
      </c>
    </row>
    <row r="24" spans="1:13" x14ac:dyDescent="0.25">
      <c r="A24">
        <f t="shared" si="8"/>
        <v>23</v>
      </c>
      <c r="B24">
        <f t="shared" si="0"/>
        <v>1.7530341799999998</v>
      </c>
      <c r="C24">
        <f t="shared" si="1"/>
        <v>1.73986632</v>
      </c>
      <c r="D24">
        <f t="shared" si="2"/>
        <v>781.61570337362741</v>
      </c>
      <c r="E24">
        <f t="shared" si="3"/>
        <v>330.62057418985552</v>
      </c>
      <c r="F24" s="3">
        <f t="shared" si="9"/>
        <v>1.7530341799999998</v>
      </c>
      <c r="G24" s="3">
        <f t="shared" si="10"/>
        <v>1.73986632</v>
      </c>
      <c r="H24">
        <f t="shared" si="4"/>
        <v>-1.7452058200000002</v>
      </c>
      <c r="I24">
        <f t="shared" si="5"/>
        <v>-1.75837368</v>
      </c>
      <c r="J24">
        <f t="shared" si="6"/>
        <v>-781.63421073362747</v>
      </c>
      <c r="K24">
        <f t="shared" si="7"/>
        <v>-330.61274582985556</v>
      </c>
      <c r="L24" s="3">
        <f t="shared" si="11"/>
        <v>-1.7452058200000002</v>
      </c>
      <c r="M24" s="3">
        <f t="shared" si="12"/>
        <v>-1.75837368</v>
      </c>
    </row>
    <row r="25" spans="1:13" x14ac:dyDescent="0.25">
      <c r="A25">
        <f t="shared" si="8"/>
        <v>24</v>
      </c>
      <c r="B25">
        <f t="shared" si="0"/>
        <v>2.3712729399999999</v>
      </c>
      <c r="C25">
        <f t="shared" si="1"/>
        <v>2.3574793000000001</v>
      </c>
      <c r="D25">
        <f t="shared" si="2"/>
        <v>1813.2402878094852</v>
      </c>
      <c r="E25">
        <f t="shared" si="3"/>
        <v>524.10679759483571</v>
      </c>
      <c r="F25" s="3">
        <f t="shared" si="9"/>
        <v>2.3712729399999999</v>
      </c>
      <c r="G25" s="3">
        <f t="shared" si="10"/>
        <v>2.3574793000000001</v>
      </c>
      <c r="H25">
        <f t="shared" si="4"/>
        <v>-2.3650870600000005</v>
      </c>
      <c r="I25">
        <f t="shared" si="5"/>
        <v>-2.3788807000000003</v>
      </c>
      <c r="J25">
        <f t="shared" si="6"/>
        <v>-1813.261689209485</v>
      </c>
      <c r="K25">
        <f t="shared" si="7"/>
        <v>-524.10061171483574</v>
      </c>
      <c r="L25" s="3">
        <f t="shared" si="11"/>
        <v>-2.3650870600000005</v>
      </c>
      <c r="M25" s="3">
        <f t="shared" si="12"/>
        <v>-2.3788807000000003</v>
      </c>
    </row>
    <row r="26" spans="1:13" x14ac:dyDescent="0.25">
      <c r="A26">
        <f t="shared" si="8"/>
        <v>25</v>
      </c>
      <c r="B26">
        <f t="shared" si="0"/>
        <v>2.9996475699999996</v>
      </c>
      <c r="C26">
        <f t="shared" si="1"/>
        <v>2.9838439000000001</v>
      </c>
      <c r="D26">
        <f t="shared" si="2"/>
        <v>2673.8718702659976</v>
      </c>
      <c r="E26">
        <f t="shared" si="3"/>
        <v>721.33403658591681</v>
      </c>
      <c r="F26" s="3">
        <f t="shared" si="9"/>
        <v>2.9996475699999996</v>
      </c>
      <c r="G26" s="3">
        <f t="shared" si="10"/>
        <v>2.9838439000000001</v>
      </c>
      <c r="H26">
        <f t="shared" si="4"/>
        <v>-2.9929324300000006</v>
      </c>
      <c r="I26">
        <f t="shared" si="5"/>
        <v>-3.0087361000000001</v>
      </c>
      <c r="J26">
        <f t="shared" si="6"/>
        <v>-2673.8967624659977</v>
      </c>
      <c r="K26">
        <f t="shared" si="7"/>
        <v>-721.32732144591671</v>
      </c>
      <c r="L26" s="3">
        <f t="shared" si="11"/>
        <v>-2.9929324300000006</v>
      </c>
      <c r="M26" s="3">
        <f t="shared" si="12"/>
        <v>-3.0087361000000001</v>
      </c>
    </row>
    <row r="27" spans="1:13" x14ac:dyDescent="0.25">
      <c r="A27">
        <f t="shared" si="8"/>
        <v>26</v>
      </c>
      <c r="B27">
        <f t="shared" si="0"/>
        <v>3.5983351799999999</v>
      </c>
      <c r="C27">
        <f t="shared" si="1"/>
        <v>3.5847668000000001</v>
      </c>
      <c r="D27">
        <f t="shared" si="2"/>
        <v>2599.4719267273358</v>
      </c>
      <c r="E27">
        <f t="shared" si="3"/>
        <v>699.44268062927608</v>
      </c>
      <c r="F27" s="3">
        <f t="shared" si="9"/>
        <v>3.5983351799999999</v>
      </c>
      <c r="G27" s="3">
        <f t="shared" si="10"/>
        <v>3.5847668000000001</v>
      </c>
      <c r="H27">
        <f t="shared" si="4"/>
        <v>-3.6083248200000004</v>
      </c>
      <c r="I27">
        <f t="shared" si="5"/>
        <v>-3.6218932000000001</v>
      </c>
      <c r="J27">
        <f t="shared" si="6"/>
        <v>-2599.5090531273354</v>
      </c>
      <c r="K27">
        <f t="shared" si="7"/>
        <v>-699.45267026927604</v>
      </c>
      <c r="L27" s="3">
        <f t="shared" si="11"/>
        <v>-3.6083248200000004</v>
      </c>
      <c r="M27" s="3">
        <f t="shared" si="12"/>
        <v>-3.6218932000000001</v>
      </c>
    </row>
    <row r="28" spans="1:13" x14ac:dyDescent="0.25">
      <c r="A28">
        <f t="shared" si="8"/>
        <v>27</v>
      </c>
      <c r="B28">
        <f t="shared" si="0"/>
        <v>4.1306835</v>
      </c>
      <c r="C28">
        <f t="shared" si="1"/>
        <v>4.1061555000000007</v>
      </c>
      <c r="D28">
        <f t="shared" si="2"/>
        <v>1336.9948176989731</v>
      </c>
      <c r="E28">
        <f t="shared" si="3"/>
        <v>1431.7256304373973</v>
      </c>
      <c r="F28" s="3">
        <f t="shared" si="9"/>
        <v>4.1306835</v>
      </c>
      <c r="G28" s="3">
        <f t="shared" si="10"/>
        <v>4.1061555000000007</v>
      </c>
      <c r="H28">
        <f t="shared" si="4"/>
        <v>-4.1053165000000007</v>
      </c>
      <c r="I28">
        <f t="shared" si="5"/>
        <v>-4.1298444999999999</v>
      </c>
      <c r="J28">
        <f t="shared" si="6"/>
        <v>-1337.0185066989732</v>
      </c>
      <c r="K28">
        <f t="shared" si="7"/>
        <v>-1431.7002634373971</v>
      </c>
      <c r="L28" s="3">
        <f t="shared" si="11"/>
        <v>-4.1053165000000007</v>
      </c>
      <c r="M28" s="3">
        <f t="shared" si="12"/>
        <v>-4.1298444999999999</v>
      </c>
    </row>
    <row r="29" spans="1:13" x14ac:dyDescent="0.25">
      <c r="A29">
        <f t="shared" si="8"/>
        <v>28</v>
      </c>
      <c r="B29">
        <f t="shared" si="0"/>
        <v>4.54359</v>
      </c>
      <c r="C29">
        <f t="shared" si="1"/>
        <v>4.5842700000000001</v>
      </c>
      <c r="D29">
        <f t="shared" si="2"/>
        <v>92.588260887025342</v>
      </c>
      <c r="E29">
        <f t="shared" si="3"/>
        <v>77.190948922001468</v>
      </c>
      <c r="F29" s="3">
        <f t="shared" si="9"/>
        <v>4.54359</v>
      </c>
      <c r="G29" s="3">
        <f t="shared" si="10"/>
        <v>4.5842700000000001</v>
      </c>
      <c r="H29">
        <f t="shared" si="4"/>
        <v>-4.1357099999999996</v>
      </c>
      <c r="I29">
        <f t="shared" si="5"/>
        <v>-4.0950299999999995</v>
      </c>
      <c r="J29">
        <f t="shared" si="6"/>
        <v>-92.099020887025347</v>
      </c>
      <c r="K29">
        <f t="shared" si="7"/>
        <v>-76.783068922001462</v>
      </c>
      <c r="L29" s="3">
        <f t="shared" si="11"/>
        <v>-4.1357099999999996</v>
      </c>
      <c r="M29" s="3">
        <f t="shared" si="12"/>
        <v>-4.0950299999999995</v>
      </c>
    </row>
    <row r="30" spans="1:13" x14ac:dyDescent="0.25">
      <c r="A30">
        <f t="shared" si="8"/>
        <v>29</v>
      </c>
      <c r="B30">
        <f t="shared" si="0"/>
        <v>4.0240478000000008</v>
      </c>
      <c r="C30">
        <f t="shared" si="1"/>
        <v>4.0480741</v>
      </c>
      <c r="D30">
        <f t="shared" si="2"/>
        <v>1349.4150997073182</v>
      </c>
      <c r="E30">
        <f t="shared" si="3"/>
        <v>1362.722441849573</v>
      </c>
      <c r="F30" s="3">
        <f t="shared" si="9"/>
        <v>4.0240478000000008</v>
      </c>
      <c r="G30" s="3">
        <f t="shared" si="10"/>
        <v>4.0480741</v>
      </c>
      <c r="H30">
        <f t="shared" si="4"/>
        <v>-4.0481921999999999</v>
      </c>
      <c r="I30">
        <f t="shared" si="5"/>
        <v>-4.0241659000000007</v>
      </c>
      <c r="J30">
        <f t="shared" si="6"/>
        <v>-1349.3911915073184</v>
      </c>
      <c r="K30">
        <f t="shared" si="7"/>
        <v>-1362.7465862495728</v>
      </c>
      <c r="L30" s="3">
        <f t="shared" si="11"/>
        <v>-4.0481921999999999</v>
      </c>
      <c r="M30" s="3">
        <f t="shared" si="12"/>
        <v>-4.0241659000000007</v>
      </c>
    </row>
    <row r="31" spans="1:13" x14ac:dyDescent="0.25">
      <c r="A31">
        <f t="shared" si="8"/>
        <v>30</v>
      </c>
      <c r="B31">
        <f t="shared" si="0"/>
        <v>3.2628436000000005</v>
      </c>
      <c r="C31">
        <f t="shared" si="1"/>
        <v>3.2755575700000001</v>
      </c>
      <c r="D31">
        <f t="shared" si="2"/>
        <v>564.03344516055256</v>
      </c>
      <c r="E31">
        <f t="shared" si="3"/>
        <v>1687.6030418138153</v>
      </c>
      <c r="F31" s="3">
        <f t="shared" si="9"/>
        <v>3.2628436000000005</v>
      </c>
      <c r="G31" s="3">
        <f t="shared" si="10"/>
        <v>3.2755575700000001</v>
      </c>
      <c r="H31">
        <f t="shared" si="4"/>
        <v>-3.3010363999999996</v>
      </c>
      <c r="I31">
        <f t="shared" si="5"/>
        <v>-3.28832243</v>
      </c>
      <c r="J31">
        <f t="shared" si="6"/>
        <v>-564.04621002055262</v>
      </c>
      <c r="K31">
        <f t="shared" si="7"/>
        <v>-1687.6412346138154</v>
      </c>
      <c r="L31" s="3">
        <f t="shared" si="11"/>
        <v>-3.3010363999999996</v>
      </c>
      <c r="M31" s="3">
        <f t="shared" si="12"/>
        <v>-3.28832243</v>
      </c>
    </row>
    <row r="32" spans="1:13" x14ac:dyDescent="0.25">
      <c r="A32">
        <f t="shared" si="8"/>
        <v>31</v>
      </c>
      <c r="B32">
        <f t="shared" si="0"/>
        <v>2.2824472</v>
      </c>
      <c r="C32">
        <f t="shared" si="1"/>
        <v>2.2973023699999997</v>
      </c>
      <c r="D32">
        <f t="shared" si="2"/>
        <v>392.69290187711545</v>
      </c>
      <c r="E32">
        <f t="shared" si="3"/>
        <v>3679.9149873873112</v>
      </c>
      <c r="F32" s="3">
        <f t="shared" si="9"/>
        <v>2.2824472</v>
      </c>
      <c r="G32" s="3">
        <f t="shared" si="10"/>
        <v>2.2973023699999997</v>
      </c>
      <c r="H32">
        <f t="shared" si="4"/>
        <v>-2.3092927999999997</v>
      </c>
      <c r="I32">
        <f t="shared" si="5"/>
        <v>-2.29443763</v>
      </c>
      <c r="J32">
        <f t="shared" si="6"/>
        <v>-392.6900371371155</v>
      </c>
      <c r="K32">
        <f t="shared" si="7"/>
        <v>-3679.9418329873115</v>
      </c>
      <c r="L32" s="3">
        <f t="shared" si="11"/>
        <v>-2.3092927999999997</v>
      </c>
      <c r="M32" s="3">
        <f t="shared" si="12"/>
        <v>-2.29443763</v>
      </c>
    </row>
    <row r="33" spans="1:13" x14ac:dyDescent="0.25">
      <c r="A33">
        <f t="shared" si="8"/>
        <v>32</v>
      </c>
      <c r="B33">
        <f t="shared" si="0"/>
        <v>1.1662232000000001</v>
      </c>
      <c r="C33">
        <f t="shared" si="1"/>
        <v>1.179258471</v>
      </c>
      <c r="D33">
        <f t="shared" si="2"/>
        <v>112.76998740449054</v>
      </c>
      <c r="E33">
        <f t="shared" si="3"/>
        <v>1933.1993669005249</v>
      </c>
      <c r="F33" s="3">
        <f t="shared" si="9"/>
        <v>1.1662232000000001</v>
      </c>
      <c r="G33" s="3">
        <f t="shared" si="10"/>
        <v>1.179258471</v>
      </c>
      <c r="H33">
        <f t="shared" si="4"/>
        <v>-1.1908567999999997</v>
      </c>
      <c r="I33">
        <f t="shared" si="5"/>
        <v>-1.1778215289999998</v>
      </c>
      <c r="J33">
        <f t="shared" si="6"/>
        <v>-112.76855046249054</v>
      </c>
      <c r="K33">
        <f t="shared" si="7"/>
        <v>-1933.2240005005249</v>
      </c>
      <c r="L33" s="3">
        <f t="shared" si="11"/>
        <v>-1.1908567999999997</v>
      </c>
      <c r="M33" s="3">
        <f t="shared" si="12"/>
        <v>-1.1778215289999998</v>
      </c>
    </row>
    <row r="34" spans="1:13" x14ac:dyDescent="0.25">
      <c r="A34">
        <f t="shared" si="8"/>
        <v>33</v>
      </c>
      <c r="B34">
        <f t="shared" ref="B34:B65" si="13">Mx+2*-Mxy*cotø+My*(cotø)^2+ABS((-Mxy+My*cotø)/sinø)</f>
        <v>-1.1730799999963196E-2</v>
      </c>
      <c r="C34">
        <f t="shared" ref="C34:C65" si="14">My/((sinø)^2)+ABS((-Mxy+My*cotø)/sinø)</f>
        <v>1.2434100000368038E-3</v>
      </c>
      <c r="D34">
        <f t="shared" ref="D34:D65" si="15">(1/(sinø)^2)*(My+ABS((-Mxy+My*cotø)^2/(Mx+2*-Mxy*cotø+My*(cotø)^2)))</f>
        <v>1.2434099999999999E-3</v>
      </c>
      <c r="E34">
        <f t="shared" ref="E34:E65" si="16">Mx+2*-Mxy*cotø+My*(cotø)^2+ABS((-Mxy+My*cotø)^2/My)</f>
        <v>-1.17308E-2</v>
      </c>
      <c r="F34" s="3">
        <f t="shared" si="9"/>
        <v>0</v>
      </c>
      <c r="G34" s="3">
        <f t="shared" si="10"/>
        <v>1.2434099999999999E-3</v>
      </c>
      <c r="H34">
        <f t="shared" ref="H34:H65" si="17">Mx+2*-Mxy*cotø+My*(cotø)^2-ABS((-Mxy+My*cotø)/sinø)</f>
        <v>-1.1730800000036803E-2</v>
      </c>
      <c r="I34">
        <f t="shared" ref="I34:I65" si="18">My/((sinø)^2)-ABS((-Mxy+My*cotø)/sinø)</f>
        <v>1.243409999963196E-3</v>
      </c>
      <c r="J34">
        <f t="shared" ref="J34:J65" si="19">(1/(sinø)^2)*(My-ABS((-Mxy+My*cotø)^2/(Mx+2*-Mxy*cotø+My*(cotø)^2)))</f>
        <v>1.2434099999999999E-3</v>
      </c>
      <c r="K34">
        <f t="shared" ref="K34:K65" si="20">Mx+2*-Mxy*cotø+My*(cotø)^2-ABS((-Mxy+My*cotø)^2/My)</f>
        <v>-1.17308E-2</v>
      </c>
      <c r="L34" s="3">
        <f t="shared" si="11"/>
        <v>-1.17308E-2</v>
      </c>
      <c r="M34" s="3">
        <f t="shared" si="12"/>
        <v>0</v>
      </c>
    </row>
    <row r="35" spans="1:13" x14ac:dyDescent="0.25">
      <c r="A35">
        <f t="shared" si="8"/>
        <v>34</v>
      </c>
      <c r="B35">
        <f t="shared" si="13"/>
        <v>1.1662231999999997</v>
      </c>
      <c r="C35">
        <f t="shared" si="14"/>
        <v>1.179258471</v>
      </c>
      <c r="D35">
        <f t="shared" si="15"/>
        <v>112.76998740448789</v>
      </c>
      <c r="E35">
        <f t="shared" si="16"/>
        <v>1933.1993669005249</v>
      </c>
      <c r="F35" s="3">
        <f t="shared" si="9"/>
        <v>1.1662231999999997</v>
      </c>
      <c r="G35" s="3">
        <f t="shared" si="10"/>
        <v>1.179258471</v>
      </c>
      <c r="H35">
        <f t="shared" si="17"/>
        <v>-1.1908568000000002</v>
      </c>
      <c r="I35">
        <f t="shared" si="18"/>
        <v>-1.1778215289999998</v>
      </c>
      <c r="J35">
        <f t="shared" si="19"/>
        <v>-112.76855046248789</v>
      </c>
      <c r="K35">
        <f t="shared" si="20"/>
        <v>-1933.2240005005249</v>
      </c>
      <c r="L35" s="3">
        <f t="shared" si="11"/>
        <v>-1.1908568000000002</v>
      </c>
      <c r="M35" s="3">
        <f t="shared" si="12"/>
        <v>-1.1778215289999998</v>
      </c>
    </row>
    <row r="36" spans="1:13" x14ac:dyDescent="0.25">
      <c r="A36">
        <f t="shared" si="8"/>
        <v>35</v>
      </c>
      <c r="B36">
        <f t="shared" si="13"/>
        <v>2.2824471999999996</v>
      </c>
      <c r="C36">
        <f t="shared" si="14"/>
        <v>2.2973023699999997</v>
      </c>
      <c r="D36">
        <f t="shared" si="15"/>
        <v>392.69290187709902</v>
      </c>
      <c r="E36">
        <f t="shared" si="16"/>
        <v>3679.9149873873112</v>
      </c>
      <c r="F36" s="3">
        <f t="shared" si="9"/>
        <v>2.2824471999999996</v>
      </c>
      <c r="G36" s="3">
        <f t="shared" si="10"/>
        <v>2.2973023699999997</v>
      </c>
      <c r="H36">
        <f t="shared" si="17"/>
        <v>-2.3092928000000001</v>
      </c>
      <c r="I36">
        <f t="shared" si="18"/>
        <v>-2.29443763</v>
      </c>
      <c r="J36">
        <f t="shared" si="19"/>
        <v>-392.69003713709907</v>
      </c>
      <c r="K36">
        <f t="shared" si="20"/>
        <v>-3679.9418329873115</v>
      </c>
      <c r="L36" s="3">
        <f t="shared" si="11"/>
        <v>-2.3092928000000001</v>
      </c>
      <c r="M36" s="3">
        <f t="shared" si="12"/>
        <v>-2.29443763</v>
      </c>
    </row>
    <row r="37" spans="1:13" x14ac:dyDescent="0.25">
      <c r="A37">
        <f t="shared" si="8"/>
        <v>36</v>
      </c>
      <c r="B37">
        <f t="shared" si="13"/>
        <v>3.2628435999999996</v>
      </c>
      <c r="C37">
        <f t="shared" si="14"/>
        <v>3.2755575700000001</v>
      </c>
      <c r="D37">
        <f t="shared" si="15"/>
        <v>564.0334451605288</v>
      </c>
      <c r="E37">
        <f t="shared" si="16"/>
        <v>1687.6030418138153</v>
      </c>
      <c r="F37" s="3">
        <f t="shared" si="9"/>
        <v>3.2628435999999996</v>
      </c>
      <c r="G37" s="3">
        <f t="shared" si="10"/>
        <v>3.2755575700000001</v>
      </c>
      <c r="H37">
        <f t="shared" si="17"/>
        <v>-3.3010364000000005</v>
      </c>
      <c r="I37">
        <f t="shared" si="18"/>
        <v>-3.28832243</v>
      </c>
      <c r="J37">
        <f t="shared" si="19"/>
        <v>-564.04621002052886</v>
      </c>
      <c r="K37">
        <f t="shared" si="20"/>
        <v>-1687.6412346138154</v>
      </c>
      <c r="L37" s="3">
        <f t="shared" si="11"/>
        <v>-3.3010364000000005</v>
      </c>
      <c r="M37" s="3">
        <f t="shared" si="12"/>
        <v>-3.28832243</v>
      </c>
    </row>
    <row r="38" spans="1:13" x14ac:dyDescent="0.25">
      <c r="A38">
        <f t="shared" si="8"/>
        <v>37</v>
      </c>
      <c r="B38">
        <f t="shared" si="13"/>
        <v>4.0240478</v>
      </c>
      <c r="C38">
        <f t="shared" si="14"/>
        <v>4.0480741</v>
      </c>
      <c r="D38">
        <f t="shared" si="15"/>
        <v>1349.4150997072077</v>
      </c>
      <c r="E38">
        <f t="shared" si="16"/>
        <v>1362.722441849573</v>
      </c>
      <c r="F38" s="3">
        <f t="shared" si="9"/>
        <v>4.0240478</v>
      </c>
      <c r="G38" s="3">
        <f t="shared" si="10"/>
        <v>4.0480741</v>
      </c>
      <c r="H38">
        <f t="shared" si="17"/>
        <v>-4.0481922000000008</v>
      </c>
      <c r="I38">
        <f t="shared" si="18"/>
        <v>-4.0241659000000007</v>
      </c>
      <c r="J38">
        <f t="shared" si="19"/>
        <v>-1349.3911915072079</v>
      </c>
      <c r="K38">
        <f t="shared" si="20"/>
        <v>-1362.7465862495728</v>
      </c>
      <c r="L38" s="3">
        <f t="shared" si="11"/>
        <v>-4.0481922000000008</v>
      </c>
      <c r="M38" s="3">
        <f t="shared" si="12"/>
        <v>-4.0241659000000007</v>
      </c>
    </row>
    <row r="39" spans="1:13" x14ac:dyDescent="0.25">
      <c r="A39">
        <f t="shared" si="8"/>
        <v>38</v>
      </c>
      <c r="B39">
        <f t="shared" si="13"/>
        <v>4.1306835</v>
      </c>
      <c r="C39">
        <f t="shared" si="14"/>
        <v>4.1061555000000007</v>
      </c>
      <c r="D39">
        <f t="shared" si="15"/>
        <v>1336.9948176989731</v>
      </c>
      <c r="E39">
        <f t="shared" si="16"/>
        <v>1431.7256304373973</v>
      </c>
      <c r="F39" s="3">
        <f t="shared" si="9"/>
        <v>4.1306835</v>
      </c>
      <c r="G39" s="3">
        <f t="shared" si="10"/>
        <v>4.1061555000000007</v>
      </c>
      <c r="H39">
        <f t="shared" si="17"/>
        <v>-4.1053165000000007</v>
      </c>
      <c r="I39">
        <f t="shared" si="18"/>
        <v>-4.1298444999999999</v>
      </c>
      <c r="J39">
        <f t="shared" si="19"/>
        <v>-1337.0185066989732</v>
      </c>
      <c r="K39">
        <f t="shared" si="20"/>
        <v>-1431.7002634373971</v>
      </c>
      <c r="L39" s="3">
        <f t="shared" si="11"/>
        <v>-4.1053165000000007</v>
      </c>
      <c r="M39" s="3">
        <f t="shared" si="12"/>
        <v>-4.1298444999999999</v>
      </c>
    </row>
    <row r="40" spans="1:13" x14ac:dyDescent="0.25">
      <c r="A40">
        <f t="shared" si="8"/>
        <v>39</v>
      </c>
      <c r="B40">
        <f t="shared" si="13"/>
        <v>3.5983351799999999</v>
      </c>
      <c r="C40">
        <f t="shared" si="14"/>
        <v>3.5847668000000001</v>
      </c>
      <c r="D40">
        <f t="shared" si="15"/>
        <v>2599.4719267273358</v>
      </c>
      <c r="E40">
        <f t="shared" si="16"/>
        <v>699.44268062927608</v>
      </c>
      <c r="F40" s="3">
        <f t="shared" si="9"/>
        <v>3.5983351799999999</v>
      </c>
      <c r="G40" s="3">
        <f t="shared" si="10"/>
        <v>3.5847668000000001</v>
      </c>
      <c r="H40">
        <f t="shared" si="17"/>
        <v>-3.6083248200000004</v>
      </c>
      <c r="I40">
        <f t="shared" si="18"/>
        <v>-3.6218932000000001</v>
      </c>
      <c r="J40">
        <f t="shared" si="19"/>
        <v>-2599.5090531273354</v>
      </c>
      <c r="K40">
        <f t="shared" si="20"/>
        <v>-699.45267026927604</v>
      </c>
      <c r="L40" s="3">
        <f t="shared" si="11"/>
        <v>-3.6083248200000004</v>
      </c>
      <c r="M40" s="3">
        <f t="shared" si="12"/>
        <v>-3.6218932000000001</v>
      </c>
    </row>
    <row r="41" spans="1:13" x14ac:dyDescent="0.25">
      <c r="A41">
        <f t="shared" si="8"/>
        <v>40</v>
      </c>
      <c r="B41">
        <f t="shared" si="13"/>
        <v>2.9996475699999996</v>
      </c>
      <c r="C41">
        <f t="shared" si="14"/>
        <v>2.9838439000000001</v>
      </c>
      <c r="D41">
        <f t="shared" si="15"/>
        <v>2673.8718702659976</v>
      </c>
      <c r="E41">
        <f t="shared" si="16"/>
        <v>721.33403658591681</v>
      </c>
      <c r="F41" s="3">
        <f t="shared" si="9"/>
        <v>2.9996475699999996</v>
      </c>
      <c r="G41" s="3">
        <f t="shared" si="10"/>
        <v>2.9838439000000001</v>
      </c>
      <c r="H41">
        <f t="shared" si="17"/>
        <v>-2.9929324300000006</v>
      </c>
      <c r="I41">
        <f t="shared" si="18"/>
        <v>-3.0087361000000001</v>
      </c>
      <c r="J41">
        <f t="shared" si="19"/>
        <v>-2673.8967624659977</v>
      </c>
      <c r="K41">
        <f t="shared" si="20"/>
        <v>-721.32732144591671</v>
      </c>
      <c r="L41" s="3">
        <f t="shared" si="11"/>
        <v>-2.9929324300000006</v>
      </c>
      <c r="M41" s="3">
        <f t="shared" si="12"/>
        <v>-3.0087361000000001</v>
      </c>
    </row>
    <row r="42" spans="1:13" x14ac:dyDescent="0.25">
      <c r="A42">
        <f t="shared" si="8"/>
        <v>41</v>
      </c>
      <c r="B42">
        <f t="shared" si="13"/>
        <v>2.3712729399999999</v>
      </c>
      <c r="C42">
        <f t="shared" si="14"/>
        <v>2.3574793000000001</v>
      </c>
      <c r="D42">
        <f t="shared" si="15"/>
        <v>1813.2402878094852</v>
      </c>
      <c r="E42">
        <f t="shared" si="16"/>
        <v>524.10679759483571</v>
      </c>
      <c r="F42" s="3">
        <f t="shared" si="9"/>
        <v>2.3712729399999999</v>
      </c>
      <c r="G42" s="3">
        <f t="shared" si="10"/>
        <v>2.3574793000000001</v>
      </c>
      <c r="H42">
        <f t="shared" si="17"/>
        <v>-2.3650870600000005</v>
      </c>
      <c r="I42">
        <f t="shared" si="18"/>
        <v>-2.3788807000000003</v>
      </c>
      <c r="J42">
        <f t="shared" si="19"/>
        <v>-1813.261689209485</v>
      </c>
      <c r="K42">
        <f t="shared" si="20"/>
        <v>-524.10061171483574</v>
      </c>
      <c r="L42" s="3">
        <f t="shared" si="11"/>
        <v>-2.3650870600000005</v>
      </c>
      <c r="M42" s="3">
        <f t="shared" si="12"/>
        <v>-2.3788807000000003</v>
      </c>
    </row>
    <row r="43" spans="1:13" x14ac:dyDescent="0.25">
      <c r="A43">
        <f t="shared" si="8"/>
        <v>42</v>
      </c>
      <c r="B43">
        <f t="shared" si="13"/>
        <v>1.7530341799999998</v>
      </c>
      <c r="C43">
        <f t="shared" si="14"/>
        <v>1.73986632</v>
      </c>
      <c r="D43">
        <f t="shared" si="15"/>
        <v>781.61570337362741</v>
      </c>
      <c r="E43">
        <f t="shared" si="16"/>
        <v>330.62057418985552</v>
      </c>
      <c r="F43" s="3">
        <f t="shared" si="9"/>
        <v>1.7530341799999998</v>
      </c>
      <c r="G43" s="3">
        <f t="shared" si="10"/>
        <v>1.73986632</v>
      </c>
      <c r="H43">
        <f t="shared" si="17"/>
        <v>-1.7452058200000002</v>
      </c>
      <c r="I43">
        <f t="shared" si="18"/>
        <v>-1.75837368</v>
      </c>
      <c r="J43">
        <f t="shared" si="19"/>
        <v>-781.63421073362747</v>
      </c>
      <c r="K43">
        <f t="shared" si="20"/>
        <v>-330.61274582985556</v>
      </c>
      <c r="L43" s="3">
        <f t="shared" si="11"/>
        <v>-1.7452058200000002</v>
      </c>
      <c r="M43" s="3">
        <f t="shared" si="12"/>
        <v>-1.75837368</v>
      </c>
    </row>
    <row r="44" spans="1:13" x14ac:dyDescent="0.25">
      <c r="A44">
        <f t="shared" si="8"/>
        <v>43</v>
      </c>
      <c r="B44">
        <f t="shared" si="13"/>
        <v>1.1540295699999998</v>
      </c>
      <c r="C44">
        <f t="shared" si="14"/>
        <v>1.14147128</v>
      </c>
      <c r="D44">
        <f t="shared" si="15"/>
        <v>321.75660368208719</v>
      </c>
      <c r="E44">
        <f t="shared" si="16"/>
        <v>156.51491906540286</v>
      </c>
      <c r="F44" s="3">
        <f t="shared" si="9"/>
        <v>1.1540295699999998</v>
      </c>
      <c r="G44" s="3">
        <f t="shared" si="10"/>
        <v>1.14147128</v>
      </c>
      <c r="H44">
        <f t="shared" si="17"/>
        <v>-1.1458104300000003</v>
      </c>
      <c r="I44">
        <f t="shared" si="18"/>
        <v>-1.1583687200000001</v>
      </c>
      <c r="J44">
        <f t="shared" si="19"/>
        <v>-321.77350112208717</v>
      </c>
      <c r="K44">
        <f t="shared" si="20"/>
        <v>-156.50669992540287</v>
      </c>
      <c r="L44" s="3">
        <f t="shared" si="11"/>
        <v>-1.1458104300000003</v>
      </c>
      <c r="M44" s="3">
        <f t="shared" si="12"/>
        <v>-1.1583687200000001</v>
      </c>
    </row>
    <row r="45" spans="1:13" x14ac:dyDescent="0.25">
      <c r="A45">
        <f t="shared" si="8"/>
        <v>44</v>
      </c>
      <c r="B45">
        <f t="shared" si="13"/>
        <v>0.57375347999999993</v>
      </c>
      <c r="C45">
        <f t="shared" si="14"/>
        <v>0.56151930999999999</v>
      </c>
      <c r="D45">
        <f t="shared" si="15"/>
        <v>76.20621383446381</v>
      </c>
      <c r="E45">
        <f t="shared" si="16"/>
        <v>40.653531489470218</v>
      </c>
      <c r="F45" s="3">
        <f t="shared" si="9"/>
        <v>0.57375347999999993</v>
      </c>
      <c r="G45" s="3">
        <f t="shared" si="10"/>
        <v>0.56151930999999999</v>
      </c>
      <c r="H45">
        <f t="shared" si="17"/>
        <v>-0.56524251999999997</v>
      </c>
      <c r="I45">
        <f t="shared" si="18"/>
        <v>-0.5774766899999999</v>
      </c>
      <c r="J45">
        <f t="shared" si="19"/>
        <v>-76.222171214463813</v>
      </c>
      <c r="K45">
        <f t="shared" si="20"/>
        <v>-40.645020529470223</v>
      </c>
      <c r="L45" s="3">
        <f t="shared" si="11"/>
        <v>-0.56524251999999997</v>
      </c>
      <c r="M45" s="3">
        <f t="shared" si="12"/>
        <v>-0.5774766899999999</v>
      </c>
    </row>
    <row r="46" spans="1:13" x14ac:dyDescent="0.25">
      <c r="A46">
        <f t="shared" si="8"/>
        <v>45</v>
      </c>
      <c r="B46">
        <f t="shared" si="13"/>
        <v>4.2866700001371683E-3</v>
      </c>
      <c r="C46">
        <f t="shared" si="14"/>
        <v>-7.8303499998628318E-3</v>
      </c>
      <c r="D46">
        <f t="shared" si="15"/>
        <v>-7.8303499999999998E-3</v>
      </c>
      <c r="E46">
        <f t="shared" si="16"/>
        <v>4.2866700000000002E-3</v>
      </c>
      <c r="F46" s="3">
        <f t="shared" si="9"/>
        <v>4.2866700000000002E-3</v>
      </c>
      <c r="G46" s="3">
        <f t="shared" si="10"/>
        <v>0</v>
      </c>
      <c r="H46">
        <f t="shared" si="17"/>
        <v>4.2866699998628322E-3</v>
      </c>
      <c r="I46">
        <f t="shared" si="18"/>
        <v>-7.8303500001371679E-3</v>
      </c>
      <c r="J46">
        <f t="shared" si="19"/>
        <v>-7.8303499999999998E-3</v>
      </c>
      <c r="K46">
        <f t="shared" si="20"/>
        <v>4.2866700000000002E-3</v>
      </c>
      <c r="L46" s="3">
        <f t="shared" si="11"/>
        <v>0</v>
      </c>
      <c r="M46" s="3">
        <f t="shared" si="12"/>
        <v>-7.8303499999999998E-3</v>
      </c>
    </row>
    <row r="47" spans="1:13" x14ac:dyDescent="0.25">
      <c r="A47">
        <f t="shared" si="8"/>
        <v>46</v>
      </c>
      <c r="B47">
        <f t="shared" si="13"/>
        <v>0.57375348000000004</v>
      </c>
      <c r="C47">
        <f t="shared" si="14"/>
        <v>0.56151930999999999</v>
      </c>
      <c r="D47">
        <f t="shared" si="15"/>
        <v>76.206213834461323</v>
      </c>
      <c r="E47">
        <f t="shared" si="16"/>
        <v>40.653531489470218</v>
      </c>
      <c r="F47" s="3">
        <f t="shared" si="9"/>
        <v>0.57375348000000004</v>
      </c>
      <c r="G47" s="3">
        <f t="shared" si="10"/>
        <v>0.56151930999999999</v>
      </c>
      <c r="H47">
        <f t="shared" si="17"/>
        <v>-0.56524251999999986</v>
      </c>
      <c r="I47">
        <f t="shared" si="18"/>
        <v>-0.5774766899999999</v>
      </c>
      <c r="J47">
        <f t="shared" si="19"/>
        <v>-76.222171214461326</v>
      </c>
      <c r="K47">
        <f t="shared" si="20"/>
        <v>-40.645020529470223</v>
      </c>
      <c r="L47" s="3">
        <f t="shared" si="11"/>
        <v>-0.56524251999999986</v>
      </c>
      <c r="M47" s="3">
        <f t="shared" si="12"/>
        <v>-0.5774766899999999</v>
      </c>
    </row>
    <row r="48" spans="1:13" x14ac:dyDescent="0.25">
      <c r="A48">
        <f t="shared" si="8"/>
        <v>47</v>
      </c>
      <c r="B48">
        <f t="shared" si="13"/>
        <v>1.1540295700000003</v>
      </c>
      <c r="C48">
        <f t="shared" si="14"/>
        <v>1.14147128</v>
      </c>
      <c r="D48">
        <f t="shared" si="15"/>
        <v>321.75660368206519</v>
      </c>
      <c r="E48">
        <f t="shared" si="16"/>
        <v>156.51491906540286</v>
      </c>
      <c r="F48" s="3">
        <f t="shared" si="9"/>
        <v>1.1540295700000003</v>
      </c>
      <c r="G48" s="3">
        <f t="shared" si="10"/>
        <v>1.14147128</v>
      </c>
      <c r="H48">
        <f t="shared" si="17"/>
        <v>-1.1458104299999998</v>
      </c>
      <c r="I48">
        <f t="shared" si="18"/>
        <v>-1.1583687200000001</v>
      </c>
      <c r="J48">
        <f t="shared" si="19"/>
        <v>-321.77350112206517</v>
      </c>
      <c r="K48">
        <f t="shared" si="20"/>
        <v>-156.50669992540287</v>
      </c>
      <c r="L48" s="3">
        <f t="shared" si="11"/>
        <v>-1.1458104299999998</v>
      </c>
      <c r="M48" s="3">
        <f t="shared" si="12"/>
        <v>-1.1583687200000001</v>
      </c>
    </row>
    <row r="49" spans="1:13" x14ac:dyDescent="0.25">
      <c r="A49">
        <f t="shared" si="8"/>
        <v>48</v>
      </c>
      <c r="B49">
        <f t="shared" si="13"/>
        <v>1.7530341800000002</v>
      </c>
      <c r="C49">
        <f t="shared" si="14"/>
        <v>1.73986632</v>
      </c>
      <c r="D49">
        <f t="shared" si="15"/>
        <v>781.61570337354192</v>
      </c>
      <c r="E49">
        <f t="shared" si="16"/>
        <v>330.62057418985552</v>
      </c>
      <c r="F49" s="3">
        <f t="shared" si="9"/>
        <v>1.7530341800000002</v>
      </c>
      <c r="G49" s="3">
        <f t="shared" si="10"/>
        <v>1.73986632</v>
      </c>
      <c r="H49">
        <f t="shared" si="17"/>
        <v>-1.7452058199999998</v>
      </c>
      <c r="I49">
        <f t="shared" si="18"/>
        <v>-1.75837368</v>
      </c>
      <c r="J49">
        <f t="shared" si="19"/>
        <v>-781.63421073354198</v>
      </c>
      <c r="K49">
        <f t="shared" si="20"/>
        <v>-330.61274582985556</v>
      </c>
      <c r="L49" s="3">
        <f t="shared" si="11"/>
        <v>-1.7452058199999998</v>
      </c>
      <c r="M49" s="3">
        <f t="shared" si="12"/>
        <v>-1.75837368</v>
      </c>
    </row>
    <row r="50" spans="1:13" x14ac:dyDescent="0.25">
      <c r="A50">
        <f t="shared" si="8"/>
        <v>49</v>
      </c>
      <c r="B50">
        <f t="shared" si="13"/>
        <v>2.3712729400000003</v>
      </c>
      <c r="C50">
        <f t="shared" si="14"/>
        <v>2.3574793000000001</v>
      </c>
      <c r="D50">
        <f t="shared" si="15"/>
        <v>1813.2402878091448</v>
      </c>
      <c r="E50">
        <f t="shared" si="16"/>
        <v>524.10679759483571</v>
      </c>
      <c r="F50" s="3">
        <f t="shared" si="9"/>
        <v>2.3712729400000003</v>
      </c>
      <c r="G50" s="3">
        <f t="shared" si="10"/>
        <v>2.3574793000000001</v>
      </c>
      <c r="H50">
        <f t="shared" si="17"/>
        <v>-2.36508706</v>
      </c>
      <c r="I50">
        <f t="shared" si="18"/>
        <v>-2.3788807000000003</v>
      </c>
      <c r="J50">
        <f t="shared" si="19"/>
        <v>-1813.2616892091446</v>
      </c>
      <c r="K50">
        <f t="shared" si="20"/>
        <v>-524.10061171483574</v>
      </c>
      <c r="L50" s="3">
        <f t="shared" si="11"/>
        <v>-2.36508706</v>
      </c>
      <c r="M50" s="3">
        <f t="shared" si="12"/>
        <v>-2.3788807000000003</v>
      </c>
    </row>
    <row r="51" spans="1:13" x14ac:dyDescent="0.25">
      <c r="A51">
        <f t="shared" si="8"/>
        <v>50</v>
      </c>
      <c r="B51">
        <f t="shared" si="13"/>
        <v>2.9996475700000005</v>
      </c>
      <c r="C51">
        <f t="shared" si="14"/>
        <v>2.9838439000000001</v>
      </c>
      <c r="D51">
        <f t="shared" si="15"/>
        <v>2673.8718702654132</v>
      </c>
      <c r="E51">
        <f t="shared" si="16"/>
        <v>721.33403658591681</v>
      </c>
      <c r="F51" s="3">
        <f t="shared" si="9"/>
        <v>2.9996475700000005</v>
      </c>
      <c r="G51" s="3">
        <f t="shared" si="10"/>
        <v>2.9838439000000001</v>
      </c>
      <c r="H51">
        <f t="shared" si="17"/>
        <v>-2.9929324299999998</v>
      </c>
      <c r="I51">
        <f t="shared" si="18"/>
        <v>-3.0087361000000001</v>
      </c>
      <c r="J51">
        <f t="shared" si="19"/>
        <v>-2673.8967624654133</v>
      </c>
      <c r="K51">
        <f t="shared" si="20"/>
        <v>-721.32732144591671</v>
      </c>
      <c r="L51" s="3">
        <f t="shared" si="11"/>
        <v>-2.9929324299999998</v>
      </c>
      <c r="M51" s="3">
        <f t="shared" si="12"/>
        <v>-3.0087361000000001</v>
      </c>
    </row>
    <row r="52" spans="1:13" x14ac:dyDescent="0.25">
      <c r="A52">
        <f t="shared" si="8"/>
        <v>51</v>
      </c>
      <c r="B52">
        <f t="shared" si="13"/>
        <v>3.5983351800000007</v>
      </c>
      <c r="C52">
        <f t="shared" si="14"/>
        <v>3.5847668000000001</v>
      </c>
      <c r="D52">
        <f t="shared" si="15"/>
        <v>2599.4719267277956</v>
      </c>
      <c r="E52">
        <f t="shared" si="16"/>
        <v>699.44268062927608</v>
      </c>
      <c r="F52" s="3">
        <f t="shared" si="9"/>
        <v>3.5983351800000007</v>
      </c>
      <c r="G52" s="3">
        <f t="shared" si="10"/>
        <v>3.5847668000000001</v>
      </c>
      <c r="H52">
        <f t="shared" si="17"/>
        <v>-3.6083248199999995</v>
      </c>
      <c r="I52">
        <f t="shared" si="18"/>
        <v>-3.6218932000000001</v>
      </c>
      <c r="J52">
        <f t="shared" si="19"/>
        <v>-2599.5090531277951</v>
      </c>
      <c r="K52">
        <f t="shared" si="20"/>
        <v>-699.45267026927604</v>
      </c>
      <c r="L52" s="3">
        <f t="shared" si="11"/>
        <v>-3.6083248199999995</v>
      </c>
      <c r="M52" s="3">
        <f t="shared" si="12"/>
        <v>-3.6218932000000001</v>
      </c>
    </row>
    <row r="53" spans="1:13" x14ac:dyDescent="0.25">
      <c r="A53">
        <f t="shared" si="8"/>
        <v>52</v>
      </c>
      <c r="B53">
        <f t="shared" si="13"/>
        <v>4.1306835000000008</v>
      </c>
      <c r="C53">
        <f t="shared" si="14"/>
        <v>4.1061555000000007</v>
      </c>
      <c r="D53">
        <f t="shared" si="15"/>
        <v>1336.9948176988667</v>
      </c>
      <c r="E53">
        <f t="shared" si="16"/>
        <v>1431.7256304373973</v>
      </c>
      <c r="F53" s="3">
        <f t="shared" si="9"/>
        <v>4.1306835000000008</v>
      </c>
      <c r="G53" s="3">
        <f t="shared" si="10"/>
        <v>4.1061555000000007</v>
      </c>
      <c r="H53">
        <f t="shared" si="17"/>
        <v>-4.1053164999999998</v>
      </c>
      <c r="I53">
        <f t="shared" si="18"/>
        <v>-4.1298444999999999</v>
      </c>
      <c r="J53">
        <f t="shared" si="19"/>
        <v>-1337.0185066988668</v>
      </c>
      <c r="K53">
        <f t="shared" si="20"/>
        <v>-1431.7002634373971</v>
      </c>
      <c r="L53" s="3">
        <f t="shared" si="11"/>
        <v>-4.1053164999999998</v>
      </c>
      <c r="M53" s="3">
        <f t="shared" si="12"/>
        <v>-4.1298444999999999</v>
      </c>
    </row>
    <row r="54" spans="1:13" x14ac:dyDescent="0.25">
      <c r="A54">
        <f t="shared" si="8"/>
        <v>53</v>
      </c>
      <c r="B54">
        <f t="shared" si="13"/>
        <v>2.8515129999999997</v>
      </c>
      <c r="C54">
        <f t="shared" si="14"/>
        <v>3.0141969999999998</v>
      </c>
      <c r="D54">
        <f t="shared" si="15"/>
        <v>14.032632008331511</v>
      </c>
      <c r="E54">
        <f t="shared" si="16"/>
        <v>16.773410325006935</v>
      </c>
      <c r="F54" s="3">
        <f t="shared" si="9"/>
        <v>2.8515129999999997</v>
      </c>
      <c r="G54" s="3">
        <f t="shared" si="10"/>
        <v>3.0141969999999998</v>
      </c>
      <c r="H54">
        <f t="shared" si="17"/>
        <v>-4.8427470000000001</v>
      </c>
      <c r="I54">
        <f t="shared" si="18"/>
        <v>-4.6800629999999996</v>
      </c>
      <c r="J54">
        <f t="shared" si="19"/>
        <v>-15.698498008331512</v>
      </c>
      <c r="K54">
        <f t="shared" si="20"/>
        <v>-18.764644325006934</v>
      </c>
      <c r="L54" s="3">
        <f t="shared" si="11"/>
        <v>-4.8427470000000001</v>
      </c>
      <c r="M54" s="3">
        <f t="shared" si="12"/>
        <v>-4.6800629999999996</v>
      </c>
    </row>
    <row r="55" spans="1:13" x14ac:dyDescent="0.25">
      <c r="A55">
        <f t="shared" si="8"/>
        <v>54</v>
      </c>
      <c r="B55">
        <f t="shared" si="13"/>
        <v>1.6061199999999993</v>
      </c>
      <c r="C55">
        <f t="shared" si="14"/>
        <v>1.7678499999999999</v>
      </c>
      <c r="D55">
        <f t="shared" si="15"/>
        <v>5.0414801031034431</v>
      </c>
      <c r="E55">
        <f t="shared" si="16"/>
        <v>5.6300761623810676</v>
      </c>
      <c r="F55" s="3">
        <f t="shared" si="9"/>
        <v>1.6061199999999993</v>
      </c>
      <c r="G55" s="3">
        <f t="shared" si="10"/>
        <v>1.7678499999999999</v>
      </c>
      <c r="H55">
        <f t="shared" si="17"/>
        <v>-4.7001000000000008</v>
      </c>
      <c r="I55">
        <f t="shared" si="18"/>
        <v>-4.5383699999999996</v>
      </c>
      <c r="J55">
        <f t="shared" si="19"/>
        <v>-7.8120001031034425</v>
      </c>
      <c r="K55">
        <f t="shared" si="20"/>
        <v>-8.7240561623810695</v>
      </c>
      <c r="L55" s="3">
        <f t="shared" si="11"/>
        <v>-4.7001000000000008</v>
      </c>
      <c r="M55" s="3">
        <f t="shared" si="12"/>
        <v>-4.5383699999999996</v>
      </c>
    </row>
    <row r="56" spans="1:13" x14ac:dyDescent="0.25">
      <c r="A56">
        <f t="shared" si="8"/>
        <v>55</v>
      </c>
      <c r="B56">
        <f t="shared" si="13"/>
        <v>0.32904999999999984</v>
      </c>
      <c r="C56">
        <f t="shared" si="14"/>
        <v>0.46928999999999998</v>
      </c>
      <c r="D56">
        <f t="shared" si="15"/>
        <v>0.85571064781403816</v>
      </c>
      <c r="E56">
        <f t="shared" si="16"/>
        <v>0.92440143231656013</v>
      </c>
      <c r="F56" s="3">
        <f t="shared" si="9"/>
        <v>0.32904999999999984</v>
      </c>
      <c r="G56" s="3">
        <f t="shared" si="10"/>
        <v>0.46928999999999998</v>
      </c>
      <c r="H56">
        <f t="shared" si="17"/>
        <v>-4.1035900000000005</v>
      </c>
      <c r="I56">
        <f t="shared" si="18"/>
        <v>-3.9633500000000002</v>
      </c>
      <c r="J56">
        <f t="shared" si="19"/>
        <v>-4.3497706478140383</v>
      </c>
      <c r="K56">
        <f t="shared" si="20"/>
        <v>-4.6989414323165608</v>
      </c>
      <c r="L56" s="3">
        <f t="shared" si="11"/>
        <v>-4.1035900000000005</v>
      </c>
      <c r="M56" s="3">
        <f t="shared" si="12"/>
        <v>-3.9633500000000002</v>
      </c>
    </row>
    <row r="57" spans="1:13" x14ac:dyDescent="0.25">
      <c r="A57">
        <f t="shared" si="8"/>
        <v>56</v>
      </c>
      <c r="B57">
        <f t="shared" si="13"/>
        <v>-0.93288999999999977</v>
      </c>
      <c r="C57">
        <f t="shared" si="14"/>
        <v>-0.81019999999999981</v>
      </c>
      <c r="D57">
        <f t="shared" si="15"/>
        <v>-1.3233018746352168</v>
      </c>
      <c r="E57">
        <f t="shared" si="16"/>
        <v>-1.406541678065687</v>
      </c>
      <c r="F57" s="3">
        <f t="shared" si="9"/>
        <v>0</v>
      </c>
      <c r="G57" s="3">
        <f t="shared" si="10"/>
        <v>0</v>
      </c>
      <c r="H57">
        <f t="shared" si="17"/>
        <v>-3.2134100000000005</v>
      </c>
      <c r="I57">
        <f t="shared" si="18"/>
        <v>-3.0907200000000001</v>
      </c>
      <c r="J57">
        <f t="shared" si="19"/>
        <v>-2.5776181253647836</v>
      </c>
      <c r="K57">
        <f t="shared" si="20"/>
        <v>-2.7397583219343131</v>
      </c>
      <c r="L57" s="3">
        <f t="shared" si="11"/>
        <v>-3.2134100000000005</v>
      </c>
      <c r="M57" s="3">
        <f t="shared" si="12"/>
        <v>-3.0907200000000001</v>
      </c>
    </row>
    <row r="58" spans="1:13" x14ac:dyDescent="0.25">
      <c r="A58">
        <f t="shared" si="8"/>
        <v>57</v>
      </c>
      <c r="B58">
        <f t="shared" si="13"/>
        <v>-2.1326199999999949</v>
      </c>
      <c r="C58">
        <f t="shared" si="14"/>
        <v>-2.0165799999999945</v>
      </c>
      <c r="D58">
        <f t="shared" si="15"/>
        <v>-2.0165799999999998</v>
      </c>
      <c r="E58">
        <f t="shared" si="16"/>
        <v>-2.1326200000000002</v>
      </c>
      <c r="F58" s="3">
        <f t="shared" si="9"/>
        <v>0</v>
      </c>
      <c r="G58" s="3">
        <f t="shared" si="10"/>
        <v>0</v>
      </c>
      <c r="H58">
        <f t="shared" si="17"/>
        <v>-2.1326200000000055</v>
      </c>
      <c r="I58">
        <f t="shared" si="18"/>
        <v>-2.0165800000000051</v>
      </c>
      <c r="J58">
        <f t="shared" si="19"/>
        <v>-2.0165799999999998</v>
      </c>
      <c r="K58">
        <f t="shared" si="20"/>
        <v>-2.1326200000000002</v>
      </c>
      <c r="L58" s="3">
        <f t="shared" si="11"/>
        <v>-2.1326200000000055</v>
      </c>
      <c r="M58" s="3">
        <f t="shared" si="12"/>
        <v>-2.0165800000000051</v>
      </c>
    </row>
    <row r="59" spans="1:13" x14ac:dyDescent="0.25">
      <c r="A59">
        <f t="shared" si="8"/>
        <v>58</v>
      </c>
      <c r="B59">
        <f t="shared" si="13"/>
        <v>-0.93289000000000022</v>
      </c>
      <c r="C59">
        <f t="shared" si="14"/>
        <v>-0.81020000000000025</v>
      </c>
      <c r="D59">
        <f t="shared" si="15"/>
        <v>-1.3233018746352172</v>
      </c>
      <c r="E59">
        <f t="shared" si="16"/>
        <v>-1.4065416780656874</v>
      </c>
      <c r="F59" s="3">
        <f t="shared" si="9"/>
        <v>0</v>
      </c>
      <c r="G59" s="3">
        <f t="shared" si="10"/>
        <v>0</v>
      </c>
      <c r="H59">
        <f t="shared" si="17"/>
        <v>-3.2134099999999997</v>
      </c>
      <c r="I59">
        <f t="shared" si="18"/>
        <v>-3.0907200000000001</v>
      </c>
      <c r="J59">
        <f t="shared" si="19"/>
        <v>-2.5776181253647827</v>
      </c>
      <c r="K59">
        <f t="shared" si="20"/>
        <v>-2.7397583219343127</v>
      </c>
      <c r="L59" s="3">
        <f t="shared" si="11"/>
        <v>-3.2134099999999997</v>
      </c>
      <c r="M59" s="3">
        <f t="shared" si="12"/>
        <v>-3.0907200000000001</v>
      </c>
    </row>
    <row r="60" spans="1:13" x14ac:dyDescent="0.25">
      <c r="A60">
        <f t="shared" si="8"/>
        <v>59</v>
      </c>
      <c r="B60">
        <f t="shared" si="13"/>
        <v>0.32905000000000029</v>
      </c>
      <c r="C60">
        <f t="shared" si="14"/>
        <v>0.46928999999999998</v>
      </c>
      <c r="D60">
        <f t="shared" si="15"/>
        <v>0.85571064781403861</v>
      </c>
      <c r="E60">
        <f t="shared" si="16"/>
        <v>0.92440143231656058</v>
      </c>
      <c r="F60" s="3">
        <f t="shared" si="9"/>
        <v>0.32905000000000029</v>
      </c>
      <c r="G60" s="3">
        <f t="shared" si="10"/>
        <v>0.46928999999999998</v>
      </c>
      <c r="H60">
        <f t="shared" si="17"/>
        <v>-4.1035899999999996</v>
      </c>
      <c r="I60">
        <f t="shared" si="18"/>
        <v>-3.9633500000000002</v>
      </c>
      <c r="J60">
        <f t="shared" si="19"/>
        <v>-4.3497706478140383</v>
      </c>
      <c r="K60">
        <f t="shared" si="20"/>
        <v>-4.6989414323165599</v>
      </c>
      <c r="L60" s="3">
        <f t="shared" si="11"/>
        <v>-4.1035899999999996</v>
      </c>
      <c r="M60" s="3">
        <f t="shared" si="12"/>
        <v>-3.9633500000000002</v>
      </c>
    </row>
    <row r="61" spans="1:13" x14ac:dyDescent="0.25">
      <c r="A61">
        <f t="shared" si="8"/>
        <v>60</v>
      </c>
      <c r="B61">
        <f t="shared" si="13"/>
        <v>1.6061200000000002</v>
      </c>
      <c r="C61">
        <f t="shared" si="14"/>
        <v>1.7678499999999999</v>
      </c>
      <c r="D61">
        <f t="shared" si="15"/>
        <v>5.0414801031034475</v>
      </c>
      <c r="E61">
        <f t="shared" si="16"/>
        <v>5.6300761623810693</v>
      </c>
      <c r="F61" s="3">
        <f t="shared" si="9"/>
        <v>1.6061200000000002</v>
      </c>
      <c r="G61" s="3">
        <f t="shared" si="10"/>
        <v>1.7678499999999999</v>
      </c>
      <c r="H61">
        <f t="shared" si="17"/>
        <v>-4.7000999999999991</v>
      </c>
      <c r="I61">
        <f t="shared" si="18"/>
        <v>-4.5383699999999996</v>
      </c>
      <c r="J61">
        <f t="shared" si="19"/>
        <v>-7.8120001031034469</v>
      </c>
      <c r="K61">
        <f t="shared" si="20"/>
        <v>-8.7240561623810677</v>
      </c>
      <c r="L61" s="3">
        <f t="shared" si="11"/>
        <v>-4.7000999999999991</v>
      </c>
      <c r="M61" s="3">
        <f t="shared" si="12"/>
        <v>-4.5383699999999996</v>
      </c>
    </row>
    <row r="62" spans="1:13" x14ac:dyDescent="0.25">
      <c r="A62">
        <f t="shared" si="8"/>
        <v>61</v>
      </c>
      <c r="B62">
        <f t="shared" si="13"/>
        <v>2.8515130000000006</v>
      </c>
      <c r="C62">
        <f t="shared" si="14"/>
        <v>3.0141969999999998</v>
      </c>
      <c r="D62">
        <f t="shared" si="15"/>
        <v>14.032632008331523</v>
      </c>
      <c r="E62">
        <f t="shared" si="16"/>
        <v>16.773410325006935</v>
      </c>
      <c r="F62" s="3">
        <f t="shared" si="9"/>
        <v>2.8515130000000006</v>
      </c>
      <c r="G62" s="3">
        <f t="shared" si="10"/>
        <v>3.0141969999999998</v>
      </c>
      <c r="H62">
        <f t="shared" si="17"/>
        <v>-4.8427469999999992</v>
      </c>
      <c r="I62">
        <f t="shared" si="18"/>
        <v>-4.6800629999999996</v>
      </c>
      <c r="J62">
        <f t="shared" si="19"/>
        <v>-15.698498008331525</v>
      </c>
      <c r="K62">
        <f t="shared" si="20"/>
        <v>-18.764644325006934</v>
      </c>
      <c r="L62" s="3">
        <f t="shared" si="11"/>
        <v>-4.8427469999999992</v>
      </c>
      <c r="M62" s="3">
        <f t="shared" si="12"/>
        <v>-4.6800629999999996</v>
      </c>
    </row>
    <row r="63" spans="1:13" x14ac:dyDescent="0.25">
      <c r="A63">
        <f t="shared" si="8"/>
        <v>62</v>
      </c>
      <c r="B63">
        <f t="shared" si="13"/>
        <v>1.6764699999999995</v>
      </c>
      <c r="C63">
        <f t="shared" si="14"/>
        <v>2.1532299999999998</v>
      </c>
      <c r="D63">
        <f t="shared" si="15"/>
        <v>5.4675601628797343</v>
      </c>
      <c r="E63">
        <f t="shared" si="16"/>
        <v>7.5710550615301413</v>
      </c>
      <c r="F63" s="3">
        <f t="shared" si="9"/>
        <v>1.6764699999999995</v>
      </c>
      <c r="G63" s="3">
        <f t="shared" si="10"/>
        <v>2.1532299999999998</v>
      </c>
      <c r="H63">
        <f t="shared" si="17"/>
        <v>-5.1084500000000004</v>
      </c>
      <c r="I63">
        <f t="shared" si="18"/>
        <v>-4.6316899999999999</v>
      </c>
      <c r="J63">
        <f t="shared" si="19"/>
        <v>-7.9460201628797344</v>
      </c>
      <c r="K63">
        <f t="shared" si="20"/>
        <v>-11.003035061530142</v>
      </c>
      <c r="L63" s="3">
        <f t="shared" si="11"/>
        <v>-5.1084500000000004</v>
      </c>
      <c r="M63" s="3">
        <f t="shared" si="12"/>
        <v>-4.6316899999999999</v>
      </c>
    </row>
    <row r="64" spans="1:13" x14ac:dyDescent="0.25">
      <c r="A64">
        <f t="shared" si="8"/>
        <v>63</v>
      </c>
      <c r="B64">
        <f t="shared" si="13"/>
        <v>2.5089999999999613E-2</v>
      </c>
      <c r="C64">
        <f t="shared" si="14"/>
        <v>0.65071000000000012</v>
      </c>
      <c r="D64">
        <f t="shared" si="15"/>
        <v>0.67602522167681522</v>
      </c>
      <c r="E64">
        <f t="shared" si="16"/>
        <v>0.87097640686075639</v>
      </c>
      <c r="F64" s="3">
        <f t="shared" si="9"/>
        <v>2.5089999999999613E-2</v>
      </c>
      <c r="G64" s="3">
        <f t="shared" si="10"/>
        <v>0.65071000000000012</v>
      </c>
      <c r="H64">
        <f t="shared" si="17"/>
        <v>-5.6152100000000003</v>
      </c>
      <c r="I64">
        <f t="shared" si="18"/>
        <v>-4.9895899999999997</v>
      </c>
      <c r="J64">
        <f t="shared" si="19"/>
        <v>-5.0149052216768144</v>
      </c>
      <c r="K64">
        <f t="shared" si="20"/>
        <v>-6.461096406860757</v>
      </c>
      <c r="L64" s="3">
        <f t="shared" si="11"/>
        <v>-5.6152100000000003</v>
      </c>
      <c r="M64" s="3">
        <f t="shared" si="12"/>
        <v>-4.9895899999999997</v>
      </c>
    </row>
    <row r="65" spans="1:13" x14ac:dyDescent="0.25">
      <c r="A65">
        <f t="shared" si="8"/>
        <v>64</v>
      </c>
      <c r="B65">
        <f t="shared" si="13"/>
        <v>-1.4624000000000006</v>
      </c>
      <c r="C65">
        <f t="shared" si="14"/>
        <v>-0.8041999999999998</v>
      </c>
      <c r="D65">
        <f t="shared" si="15"/>
        <v>-1.6491976690945729</v>
      </c>
      <c r="E65">
        <f t="shared" si="16"/>
        <v>-2.0360906992575805</v>
      </c>
      <c r="F65" s="3">
        <f t="shared" si="9"/>
        <v>0</v>
      </c>
      <c r="G65" s="3">
        <f t="shared" si="10"/>
        <v>0</v>
      </c>
      <c r="H65">
        <f t="shared" si="17"/>
        <v>-5.4653800000000006</v>
      </c>
      <c r="I65">
        <f t="shared" si="18"/>
        <v>-4.8071799999999998</v>
      </c>
      <c r="J65">
        <f t="shared" si="19"/>
        <v>-3.9621823309054269</v>
      </c>
      <c r="K65">
        <f t="shared" si="20"/>
        <v>-4.8916893007424207</v>
      </c>
      <c r="L65" s="3">
        <f t="shared" si="11"/>
        <v>-5.4653800000000006</v>
      </c>
      <c r="M65" s="3">
        <f t="shared" si="12"/>
        <v>-4.8071799999999998</v>
      </c>
    </row>
    <row r="66" spans="1:13" x14ac:dyDescent="0.25">
      <c r="A66">
        <f t="shared" si="8"/>
        <v>65</v>
      </c>
      <c r="B66">
        <f t="shared" ref="B66:B97" si="21">Mx+2*-Mxy*cotø+My*(cotø)^2+ABS((-Mxy+My*cotø)/sinø)</f>
        <v>-2.7971199999999996</v>
      </c>
      <c r="C66">
        <f t="shared" ref="C66:C97" si="22">My/((sinø)^2)+ABS((-Mxy+My*cotø)/sinø)</f>
        <v>-2.1392699999999998</v>
      </c>
      <c r="D66">
        <f t="shared" ref="D66:D97" si="23">(1/(sinø)^2)*(My+ABS((-Mxy+My*cotø)^2/(Mx+2*-Mxy*cotø+My*(cotø)^2)))</f>
        <v>-2.8947368477322009</v>
      </c>
      <c r="E66">
        <f t="shared" ref="E66:E97" si="24">Mx+2*-Mxy*cotø+My*(cotø)^2+ABS((-Mxy+My*cotø)^2/My)</f>
        <v>-3.4946532493352818</v>
      </c>
      <c r="F66" s="3">
        <f t="shared" si="9"/>
        <v>0</v>
      </c>
      <c r="G66" s="3">
        <f t="shared" si="10"/>
        <v>0</v>
      </c>
      <c r="H66">
        <f t="shared" ref="H66:H97" si="25">Mx+2*-Mxy*cotø+My*(cotø)^2-ABS((-Mxy+My*cotø)/sinø)</f>
        <v>-4.86714</v>
      </c>
      <c r="I66">
        <f t="shared" ref="I66:I97" si="26">My/((sinø)^2)-ABS((-Mxy+My*cotø)/sinø)</f>
        <v>-4.2092900000000002</v>
      </c>
      <c r="J66">
        <f t="shared" ref="J66:J97" si="27">(1/(sinø)^2)*(My-ABS((-Mxy+My*cotø)^2/(Mx+2*-Mxy*cotø+My*(cotø)^2)))</f>
        <v>-3.4538231522677991</v>
      </c>
      <c r="K66">
        <f t="shared" ref="K66:K97" si="28">Mx+2*-Mxy*cotø+My*(cotø)^2-ABS((-Mxy+My*cotø)^2/My)</f>
        <v>-4.1696067506647179</v>
      </c>
      <c r="L66" s="3">
        <f t="shared" si="11"/>
        <v>-4.86714</v>
      </c>
      <c r="M66" s="3">
        <f t="shared" si="12"/>
        <v>-4.2092900000000002</v>
      </c>
    </row>
    <row r="67" spans="1:13" x14ac:dyDescent="0.25">
      <c r="A67">
        <f t="shared" ref="A67:A130" si="29">Node</f>
        <v>66</v>
      </c>
      <c r="B67">
        <f t="shared" si="21"/>
        <v>-3.9501299999999775</v>
      </c>
      <c r="C67">
        <f t="shared" si="22"/>
        <v>-3.2952099999999773</v>
      </c>
      <c r="D67">
        <f t="shared" si="23"/>
        <v>-3.29521</v>
      </c>
      <c r="E67">
        <f t="shared" si="24"/>
        <v>-3.9501300000000001</v>
      </c>
      <c r="F67" s="3">
        <f t="shared" ref="F67:F130" si="30">IF(MøT1&lt;0,IF(_MxT3&lt;0,0,_MxT3),IF(_MxT1&lt;0,0,_MxT1))</f>
        <v>0</v>
      </c>
      <c r="G67" s="3">
        <f t="shared" ref="G67:G130" si="31">IF(_MxT1&lt;0,IF(MøT2&lt;0,0,MøT2),IF(MøT1&lt;0,0,MøT1))</f>
        <v>0</v>
      </c>
      <c r="H67">
        <f t="shared" si="25"/>
        <v>-3.9501300000000228</v>
      </c>
      <c r="I67">
        <f t="shared" si="26"/>
        <v>-3.2952100000000226</v>
      </c>
      <c r="J67">
        <f t="shared" si="27"/>
        <v>-3.29521</v>
      </c>
      <c r="K67">
        <f t="shared" si="28"/>
        <v>-3.9501300000000001</v>
      </c>
      <c r="L67" s="3">
        <f t="shared" ref="L67:L130" si="32">IF(MøB1&gt;0,IF(_MxB3&gt;0,0,_MxB3),IF(_MxB1&gt;0,0,_MxB1))</f>
        <v>-3.9501300000000228</v>
      </c>
      <c r="M67" s="3">
        <f t="shared" ref="M67:M130" si="33">IF(_MxB1&gt;0,IF(MøB2&gt;0,0,MøB2),IF(MøB1&gt;0,0,MøB1))</f>
        <v>-3.2952100000000226</v>
      </c>
    </row>
    <row r="68" spans="1:13" x14ac:dyDescent="0.25">
      <c r="A68">
        <f t="shared" si="29"/>
        <v>67</v>
      </c>
      <c r="B68">
        <f t="shared" si="21"/>
        <v>-2.7971200000000001</v>
      </c>
      <c r="C68">
        <f t="shared" si="22"/>
        <v>-2.1392700000000002</v>
      </c>
      <c r="D68">
        <f t="shared" si="23"/>
        <v>-2.8947368477322013</v>
      </c>
      <c r="E68">
        <f t="shared" si="24"/>
        <v>-3.4946532493352822</v>
      </c>
      <c r="F68" s="3">
        <f t="shared" si="30"/>
        <v>0</v>
      </c>
      <c r="G68" s="3">
        <f t="shared" si="31"/>
        <v>0</v>
      </c>
      <c r="H68">
        <f t="shared" si="25"/>
        <v>-4.8671399999999991</v>
      </c>
      <c r="I68">
        <f t="shared" si="26"/>
        <v>-4.2092899999999993</v>
      </c>
      <c r="J68">
        <f t="shared" si="27"/>
        <v>-3.4538231522677987</v>
      </c>
      <c r="K68">
        <f t="shared" si="28"/>
        <v>-4.169606750664717</v>
      </c>
      <c r="L68" s="3">
        <f t="shared" si="32"/>
        <v>-4.8671399999999991</v>
      </c>
      <c r="M68" s="3">
        <f t="shared" si="33"/>
        <v>-4.2092899999999993</v>
      </c>
    </row>
    <row r="69" spans="1:13" x14ac:dyDescent="0.25">
      <c r="A69">
        <f t="shared" si="29"/>
        <v>68</v>
      </c>
      <c r="B69">
        <f t="shared" si="21"/>
        <v>-1.4623999999999997</v>
      </c>
      <c r="C69">
        <f t="shared" si="22"/>
        <v>-0.8041999999999998</v>
      </c>
      <c r="D69">
        <f t="shared" si="23"/>
        <v>-1.6491976690945727</v>
      </c>
      <c r="E69">
        <f t="shared" si="24"/>
        <v>-2.0360906992575796</v>
      </c>
      <c r="F69" s="3">
        <f t="shared" si="30"/>
        <v>0</v>
      </c>
      <c r="G69" s="3">
        <f t="shared" si="31"/>
        <v>0</v>
      </c>
      <c r="H69">
        <f t="shared" si="25"/>
        <v>-5.4653799999999997</v>
      </c>
      <c r="I69">
        <f t="shared" si="26"/>
        <v>-4.8071799999999998</v>
      </c>
      <c r="J69">
        <f t="shared" si="27"/>
        <v>-3.9621823309054269</v>
      </c>
      <c r="K69">
        <f t="shared" si="28"/>
        <v>-4.8916893007424198</v>
      </c>
      <c r="L69" s="3">
        <f t="shared" si="32"/>
        <v>-5.4653799999999997</v>
      </c>
      <c r="M69" s="3">
        <f t="shared" si="33"/>
        <v>-4.8071799999999998</v>
      </c>
    </row>
    <row r="70" spans="1:13" x14ac:dyDescent="0.25">
      <c r="A70">
        <f t="shared" si="29"/>
        <v>69</v>
      </c>
      <c r="B70">
        <f t="shared" si="21"/>
        <v>2.5090000000000501E-2</v>
      </c>
      <c r="C70">
        <f t="shared" si="22"/>
        <v>0.65071000000000012</v>
      </c>
      <c r="D70">
        <f t="shared" si="23"/>
        <v>0.67602522167681611</v>
      </c>
      <c r="E70">
        <f t="shared" si="24"/>
        <v>0.87097640686075728</v>
      </c>
      <c r="F70" s="3">
        <f t="shared" si="30"/>
        <v>2.5090000000000501E-2</v>
      </c>
      <c r="G70" s="3">
        <f t="shared" si="31"/>
        <v>0.65071000000000012</v>
      </c>
      <c r="H70">
        <f t="shared" si="25"/>
        <v>-5.6152099999999994</v>
      </c>
      <c r="I70">
        <f t="shared" si="26"/>
        <v>-4.9895899999999997</v>
      </c>
      <c r="J70">
        <f t="shared" si="27"/>
        <v>-5.0149052216768162</v>
      </c>
      <c r="K70">
        <f t="shared" si="28"/>
        <v>-6.4610964068607561</v>
      </c>
      <c r="L70" s="3">
        <f t="shared" si="32"/>
        <v>-5.6152099999999994</v>
      </c>
      <c r="M70" s="3">
        <f t="shared" si="33"/>
        <v>-4.9895899999999997</v>
      </c>
    </row>
    <row r="71" spans="1:13" x14ac:dyDescent="0.25">
      <c r="A71">
        <f t="shared" si="29"/>
        <v>70</v>
      </c>
      <c r="B71">
        <f t="shared" si="21"/>
        <v>1.6764700000000003</v>
      </c>
      <c r="C71">
        <f t="shared" si="22"/>
        <v>2.1532299999999998</v>
      </c>
      <c r="D71">
        <f t="shared" si="23"/>
        <v>5.4675601628797379</v>
      </c>
      <c r="E71">
        <f t="shared" si="24"/>
        <v>7.5710550615301422</v>
      </c>
      <c r="F71" s="3">
        <f t="shared" si="30"/>
        <v>1.6764700000000003</v>
      </c>
      <c r="G71" s="3">
        <f t="shared" si="31"/>
        <v>2.1532299999999998</v>
      </c>
      <c r="H71">
        <f t="shared" si="25"/>
        <v>-5.1084499999999995</v>
      </c>
      <c r="I71">
        <f t="shared" si="26"/>
        <v>-4.6316899999999999</v>
      </c>
      <c r="J71">
        <f t="shared" si="27"/>
        <v>-7.946020162879738</v>
      </c>
      <c r="K71">
        <f t="shared" si="28"/>
        <v>-11.003035061530142</v>
      </c>
      <c r="L71" s="3">
        <f t="shared" si="32"/>
        <v>-5.1084499999999995</v>
      </c>
      <c r="M71" s="3">
        <f t="shared" si="33"/>
        <v>-4.6316899999999999</v>
      </c>
    </row>
    <row r="72" spans="1:13" x14ac:dyDescent="0.25">
      <c r="A72">
        <f t="shared" si="29"/>
        <v>71</v>
      </c>
      <c r="B72">
        <f t="shared" si="21"/>
        <v>0.57681999999999967</v>
      </c>
      <c r="C72">
        <f t="shared" si="22"/>
        <v>1.3648500000000001</v>
      </c>
      <c r="D72">
        <f t="shared" si="23"/>
        <v>2.0890796691358897</v>
      </c>
      <c r="E72">
        <f t="shared" si="24"/>
        <v>3.2096764002205456</v>
      </c>
      <c r="F72" s="3">
        <f t="shared" si="30"/>
        <v>0.57681999999999967</v>
      </c>
      <c r="G72" s="3">
        <f t="shared" si="31"/>
        <v>1.3648500000000001</v>
      </c>
      <c r="H72">
        <f t="shared" si="25"/>
        <v>-5.0910600000000006</v>
      </c>
      <c r="I72">
        <f t="shared" si="26"/>
        <v>-4.3030299999999997</v>
      </c>
      <c r="J72">
        <f t="shared" si="27"/>
        <v>-5.0272596691358897</v>
      </c>
      <c r="K72">
        <f t="shared" si="28"/>
        <v>-7.7239164002205465</v>
      </c>
      <c r="L72" s="3">
        <f t="shared" si="32"/>
        <v>-5.0910600000000006</v>
      </c>
      <c r="M72" s="3">
        <f t="shared" si="33"/>
        <v>-4.3030299999999997</v>
      </c>
    </row>
    <row r="73" spans="1:13" x14ac:dyDescent="0.25">
      <c r="A73">
        <f t="shared" si="29"/>
        <v>72</v>
      </c>
      <c r="B73">
        <f t="shared" si="21"/>
        <v>-1.3921900000000003</v>
      </c>
      <c r="C73">
        <f t="shared" si="22"/>
        <v>-0.23533999999999988</v>
      </c>
      <c r="D73">
        <f t="shared" si="23"/>
        <v>-1.113489990531785</v>
      </c>
      <c r="E73">
        <f t="shared" si="24"/>
        <v>-1.6063394413198351</v>
      </c>
      <c r="F73" s="3">
        <f t="shared" si="30"/>
        <v>0</v>
      </c>
      <c r="G73" s="3">
        <f t="shared" si="31"/>
        <v>0</v>
      </c>
      <c r="H73">
        <f t="shared" si="25"/>
        <v>-6.1488300000000002</v>
      </c>
      <c r="I73">
        <f t="shared" si="26"/>
        <v>-4.9919799999999999</v>
      </c>
      <c r="J73">
        <f t="shared" si="27"/>
        <v>-4.1138300094682148</v>
      </c>
      <c r="K73">
        <f t="shared" si="28"/>
        <v>-5.9346805586801654</v>
      </c>
      <c r="L73" s="3">
        <f t="shared" si="32"/>
        <v>-6.1488300000000002</v>
      </c>
      <c r="M73" s="3">
        <f t="shared" si="33"/>
        <v>-4.9919799999999999</v>
      </c>
    </row>
    <row r="74" spans="1:13" x14ac:dyDescent="0.25">
      <c r="A74">
        <f t="shared" si="29"/>
        <v>73</v>
      </c>
      <c r="B74">
        <f t="shared" si="21"/>
        <v>-3.0340199999999995</v>
      </c>
      <c r="C74">
        <f t="shared" si="22"/>
        <v>-1.7223999999999999</v>
      </c>
      <c r="D74">
        <f t="shared" si="23"/>
        <v>-2.8127299167648512</v>
      </c>
      <c r="E74">
        <f t="shared" si="24"/>
        <v>-3.8900794984172218</v>
      </c>
      <c r="F74" s="3">
        <f t="shared" si="30"/>
        <v>0</v>
      </c>
      <c r="G74" s="3">
        <f t="shared" si="31"/>
        <v>0</v>
      </c>
      <c r="H74">
        <f t="shared" si="25"/>
        <v>-6.4379399999999993</v>
      </c>
      <c r="I74">
        <f t="shared" si="26"/>
        <v>-5.1263199999999998</v>
      </c>
      <c r="J74">
        <f t="shared" si="27"/>
        <v>-4.0359900832351494</v>
      </c>
      <c r="K74">
        <f t="shared" si="28"/>
        <v>-5.581880501582777</v>
      </c>
      <c r="L74" s="3">
        <f t="shared" si="32"/>
        <v>-6.4379399999999993</v>
      </c>
      <c r="M74" s="3">
        <f t="shared" si="33"/>
        <v>-5.1263199999999998</v>
      </c>
    </row>
    <row r="75" spans="1:13" x14ac:dyDescent="0.25">
      <c r="A75">
        <f t="shared" si="29"/>
        <v>74</v>
      </c>
      <c r="B75">
        <f t="shared" si="21"/>
        <v>-4.3895489999999997</v>
      </c>
      <c r="C75">
        <f t="shared" si="22"/>
        <v>-3.0209890000000001</v>
      </c>
      <c r="D75">
        <f t="shared" si="23"/>
        <v>-3.7573182446583333</v>
      </c>
      <c r="E75">
        <f t="shared" si="24"/>
        <v>-5.0738750616706731</v>
      </c>
      <c r="F75" s="3">
        <f t="shared" si="30"/>
        <v>0</v>
      </c>
      <c r="G75" s="3">
        <f t="shared" si="31"/>
        <v>0</v>
      </c>
      <c r="H75">
        <f t="shared" si="25"/>
        <v>-6.1590309999999997</v>
      </c>
      <c r="I75">
        <f t="shared" si="26"/>
        <v>-4.7904710000000001</v>
      </c>
      <c r="J75">
        <f t="shared" si="27"/>
        <v>-4.054141755341667</v>
      </c>
      <c r="K75">
        <f t="shared" si="28"/>
        <v>-5.4747049383293263</v>
      </c>
      <c r="L75" s="3">
        <f t="shared" si="32"/>
        <v>-6.1590309999999997</v>
      </c>
      <c r="M75" s="3">
        <f t="shared" si="33"/>
        <v>-4.7904710000000001</v>
      </c>
    </row>
    <row r="76" spans="1:13" x14ac:dyDescent="0.25">
      <c r="A76">
        <f t="shared" si="29"/>
        <v>75</v>
      </c>
      <c r="B76">
        <f t="shared" si="21"/>
        <v>-5.4474099999999428</v>
      </c>
      <c r="C76">
        <f t="shared" si="22"/>
        <v>-4.0651999999999431</v>
      </c>
      <c r="D76">
        <f t="shared" si="23"/>
        <v>-4.0651999999999999</v>
      </c>
      <c r="E76">
        <f t="shared" si="24"/>
        <v>-5.4474099999999996</v>
      </c>
      <c r="F76" s="3">
        <f t="shared" si="30"/>
        <v>0</v>
      </c>
      <c r="G76" s="3">
        <f t="shared" si="31"/>
        <v>0</v>
      </c>
      <c r="H76">
        <f t="shared" si="25"/>
        <v>-5.4474100000000565</v>
      </c>
      <c r="I76">
        <f t="shared" si="26"/>
        <v>-4.0652000000000568</v>
      </c>
      <c r="J76">
        <f t="shared" si="27"/>
        <v>-4.0651999999999999</v>
      </c>
      <c r="K76">
        <f t="shared" si="28"/>
        <v>-5.4474099999999996</v>
      </c>
      <c r="L76" s="3">
        <f t="shared" si="32"/>
        <v>-5.4474100000000565</v>
      </c>
      <c r="M76" s="3">
        <f t="shared" si="33"/>
        <v>-4.0652000000000568</v>
      </c>
    </row>
    <row r="77" spans="1:13" x14ac:dyDescent="0.25">
      <c r="A77">
        <f t="shared" si="29"/>
        <v>76</v>
      </c>
      <c r="B77">
        <f t="shared" si="21"/>
        <v>-4.3895489999999997</v>
      </c>
      <c r="C77">
        <f t="shared" si="22"/>
        <v>-3.0209890000000001</v>
      </c>
      <c r="D77">
        <f t="shared" si="23"/>
        <v>-3.7573182446583333</v>
      </c>
      <c r="E77">
        <f t="shared" si="24"/>
        <v>-5.0738750616706731</v>
      </c>
      <c r="F77" s="3">
        <f t="shared" si="30"/>
        <v>0</v>
      </c>
      <c r="G77" s="3">
        <f t="shared" si="31"/>
        <v>0</v>
      </c>
      <c r="H77">
        <f t="shared" si="25"/>
        <v>-6.1590309999999997</v>
      </c>
      <c r="I77">
        <f t="shared" si="26"/>
        <v>-4.7904710000000001</v>
      </c>
      <c r="J77">
        <f t="shared" si="27"/>
        <v>-4.054141755341667</v>
      </c>
      <c r="K77">
        <f t="shared" si="28"/>
        <v>-5.4747049383293263</v>
      </c>
      <c r="L77" s="3">
        <f t="shared" si="32"/>
        <v>-6.1590309999999997</v>
      </c>
      <c r="M77" s="3">
        <f t="shared" si="33"/>
        <v>-4.7904710000000001</v>
      </c>
    </row>
    <row r="78" spans="1:13" x14ac:dyDescent="0.25">
      <c r="A78">
        <f t="shared" si="29"/>
        <v>77</v>
      </c>
      <c r="B78">
        <f t="shared" si="21"/>
        <v>-3.0340199999999999</v>
      </c>
      <c r="C78">
        <f t="shared" si="22"/>
        <v>-1.7224000000000004</v>
      </c>
      <c r="D78">
        <f t="shared" si="23"/>
        <v>-2.8127299167648516</v>
      </c>
      <c r="E78">
        <f t="shared" si="24"/>
        <v>-3.8900794984172222</v>
      </c>
      <c r="F78" s="3">
        <f t="shared" si="30"/>
        <v>0</v>
      </c>
      <c r="G78" s="3">
        <f t="shared" si="31"/>
        <v>0</v>
      </c>
      <c r="H78">
        <f t="shared" si="25"/>
        <v>-6.4379399999999993</v>
      </c>
      <c r="I78">
        <f t="shared" si="26"/>
        <v>-5.1263199999999998</v>
      </c>
      <c r="J78">
        <f t="shared" si="27"/>
        <v>-4.0359900832351485</v>
      </c>
      <c r="K78">
        <f t="shared" si="28"/>
        <v>-5.581880501582777</v>
      </c>
      <c r="L78" s="3">
        <f t="shared" si="32"/>
        <v>-6.4379399999999993</v>
      </c>
      <c r="M78" s="3">
        <f t="shared" si="33"/>
        <v>-5.1263199999999998</v>
      </c>
    </row>
    <row r="79" spans="1:13" x14ac:dyDescent="0.25">
      <c r="A79">
        <f t="shared" si="29"/>
        <v>78</v>
      </c>
      <c r="B79">
        <f t="shared" si="21"/>
        <v>-1.3921899999999994</v>
      </c>
      <c r="C79">
        <f t="shared" si="22"/>
        <v>-0.23533999999999988</v>
      </c>
      <c r="D79">
        <f t="shared" si="23"/>
        <v>-1.1134899905317845</v>
      </c>
      <c r="E79">
        <f t="shared" si="24"/>
        <v>-1.6063394413198342</v>
      </c>
      <c r="F79" s="3">
        <f t="shared" si="30"/>
        <v>0</v>
      </c>
      <c r="G79" s="3">
        <f t="shared" si="31"/>
        <v>0</v>
      </c>
      <c r="H79">
        <f t="shared" si="25"/>
        <v>-6.1488299999999994</v>
      </c>
      <c r="I79">
        <f t="shared" si="26"/>
        <v>-4.9919799999999999</v>
      </c>
      <c r="J79">
        <f t="shared" si="27"/>
        <v>-4.1138300094682148</v>
      </c>
      <c r="K79">
        <f t="shared" si="28"/>
        <v>-5.9346805586801645</v>
      </c>
      <c r="L79" s="3">
        <f t="shared" si="32"/>
        <v>-6.1488299999999994</v>
      </c>
      <c r="M79" s="3">
        <f t="shared" si="33"/>
        <v>-4.9919799999999999</v>
      </c>
    </row>
    <row r="80" spans="1:13" x14ac:dyDescent="0.25">
      <c r="A80">
        <f t="shared" si="29"/>
        <v>79</v>
      </c>
      <c r="B80">
        <f t="shared" si="21"/>
        <v>0.57682000000000055</v>
      </c>
      <c r="C80">
        <f t="shared" si="22"/>
        <v>1.3648500000000001</v>
      </c>
      <c r="D80">
        <f t="shared" si="23"/>
        <v>2.089079669135891</v>
      </c>
      <c r="E80">
        <f t="shared" si="24"/>
        <v>3.2096764002205465</v>
      </c>
      <c r="F80" s="3">
        <f t="shared" si="30"/>
        <v>0.57682000000000055</v>
      </c>
      <c r="G80" s="3">
        <f t="shared" si="31"/>
        <v>1.3648500000000001</v>
      </c>
      <c r="H80">
        <f t="shared" si="25"/>
        <v>-5.0910599999999997</v>
      </c>
      <c r="I80">
        <f t="shared" si="26"/>
        <v>-4.3030299999999997</v>
      </c>
      <c r="J80">
        <f t="shared" si="27"/>
        <v>-5.0272596691358906</v>
      </c>
      <c r="K80">
        <f t="shared" si="28"/>
        <v>-7.7239164002205456</v>
      </c>
      <c r="L80" s="3">
        <f t="shared" si="32"/>
        <v>-5.0910599999999997</v>
      </c>
      <c r="M80" s="3">
        <f t="shared" si="33"/>
        <v>-4.3030299999999997</v>
      </c>
    </row>
    <row r="81" spans="1:13" x14ac:dyDescent="0.25">
      <c r="A81">
        <f t="shared" si="29"/>
        <v>80</v>
      </c>
      <c r="B81">
        <f t="shared" si="21"/>
        <v>-0.41328000000000031</v>
      </c>
      <c r="C81">
        <f t="shared" si="22"/>
        <v>0.64954999999999985</v>
      </c>
      <c r="D81">
        <f t="shared" si="23"/>
        <v>0.30051954893751431</v>
      </c>
      <c r="E81">
        <f t="shared" si="24"/>
        <v>0.50070079702424142</v>
      </c>
      <c r="F81" s="3">
        <f t="shared" si="30"/>
        <v>0</v>
      </c>
      <c r="G81" s="3">
        <f t="shared" si="31"/>
        <v>0.30051954893751431</v>
      </c>
      <c r="H81">
        <f t="shared" si="25"/>
        <v>-4.9035000000000002</v>
      </c>
      <c r="I81">
        <f t="shared" si="26"/>
        <v>-3.8406700000000003</v>
      </c>
      <c r="J81">
        <f t="shared" si="27"/>
        <v>-3.4916395489375143</v>
      </c>
      <c r="K81">
        <f t="shared" si="28"/>
        <v>-5.8174807970242419</v>
      </c>
      <c r="L81" s="3">
        <f t="shared" si="32"/>
        <v>-4.9035000000000002</v>
      </c>
      <c r="M81" s="3">
        <f t="shared" si="33"/>
        <v>-3.8406700000000003</v>
      </c>
    </row>
    <row r="82" spans="1:13" x14ac:dyDescent="0.25">
      <c r="A82">
        <f t="shared" si="29"/>
        <v>81</v>
      </c>
      <c r="B82">
        <f t="shared" si="21"/>
        <v>-2.6183899999999998</v>
      </c>
      <c r="C82">
        <f t="shared" si="22"/>
        <v>-0.96581999999999968</v>
      </c>
      <c r="D82">
        <f t="shared" si="23"/>
        <v>-2.0650035118527938</v>
      </c>
      <c r="E82">
        <f t="shared" si="24"/>
        <v>-3.2580863298826337</v>
      </c>
      <c r="F82" s="3">
        <f t="shared" si="30"/>
        <v>0</v>
      </c>
      <c r="G82" s="3">
        <f t="shared" si="31"/>
        <v>0</v>
      </c>
      <c r="H82">
        <f t="shared" si="25"/>
        <v>-6.40733</v>
      </c>
      <c r="I82">
        <f t="shared" si="26"/>
        <v>-4.7547600000000001</v>
      </c>
      <c r="J82">
        <f t="shared" si="27"/>
        <v>-3.6555764881472061</v>
      </c>
      <c r="K82">
        <f t="shared" si="28"/>
        <v>-5.7676336701173661</v>
      </c>
      <c r="L82" s="3">
        <f t="shared" si="32"/>
        <v>-6.40733</v>
      </c>
      <c r="M82" s="3">
        <f t="shared" si="33"/>
        <v>-4.7547600000000001</v>
      </c>
    </row>
    <row r="83" spans="1:13" x14ac:dyDescent="0.25">
      <c r="A83">
        <f t="shared" si="29"/>
        <v>82</v>
      </c>
      <c r="B83">
        <f t="shared" si="21"/>
        <v>-4.36259</v>
      </c>
      <c r="C83">
        <f t="shared" si="22"/>
        <v>-2.4090499999999997</v>
      </c>
      <c r="D83">
        <f t="shared" si="23"/>
        <v>-3.4478493401035619</v>
      </c>
      <c r="E83">
        <f t="shared" si="24"/>
        <v>-5.2332684907130798</v>
      </c>
      <c r="F83" s="3">
        <f t="shared" si="30"/>
        <v>0</v>
      </c>
      <c r="G83" s="3">
        <f t="shared" si="31"/>
        <v>0</v>
      </c>
      <c r="H83">
        <f t="shared" si="25"/>
        <v>-7.0895099999999998</v>
      </c>
      <c r="I83">
        <f t="shared" si="26"/>
        <v>-5.1359700000000004</v>
      </c>
      <c r="J83">
        <f t="shared" si="27"/>
        <v>-4.0971706598964381</v>
      </c>
      <c r="K83">
        <f t="shared" si="28"/>
        <v>-6.21883150928692</v>
      </c>
      <c r="L83" s="3">
        <f t="shared" si="32"/>
        <v>-7.0895099999999998</v>
      </c>
      <c r="M83" s="3">
        <f t="shared" si="33"/>
        <v>-5.1359700000000004</v>
      </c>
    </row>
    <row r="84" spans="1:13" x14ac:dyDescent="0.25">
      <c r="A84">
        <f t="shared" si="29"/>
        <v>83</v>
      </c>
      <c r="B84">
        <f t="shared" si="21"/>
        <v>-5.6996029999999998</v>
      </c>
      <c r="C84">
        <f t="shared" si="22"/>
        <v>-3.6102430000000001</v>
      </c>
      <c r="D84">
        <f t="shared" si="23"/>
        <v>-4.2428657641928753</v>
      </c>
      <c r="E84">
        <f t="shared" si="24"/>
        <v>-6.294041536853662</v>
      </c>
      <c r="F84" s="3">
        <f t="shared" si="30"/>
        <v>0</v>
      </c>
      <c r="G84" s="3">
        <f t="shared" si="31"/>
        <v>0</v>
      </c>
      <c r="H84">
        <f t="shared" si="25"/>
        <v>-7.1228169999999995</v>
      </c>
      <c r="I84">
        <f t="shared" si="26"/>
        <v>-5.0334570000000003</v>
      </c>
      <c r="J84">
        <f t="shared" si="27"/>
        <v>-4.4008342358071255</v>
      </c>
      <c r="K84">
        <f t="shared" si="28"/>
        <v>-6.5283784631463373</v>
      </c>
      <c r="L84" s="3">
        <f t="shared" si="32"/>
        <v>-7.1228169999999995</v>
      </c>
      <c r="M84" s="3">
        <f t="shared" si="33"/>
        <v>-5.0334570000000003</v>
      </c>
    </row>
    <row r="85" spans="1:13" x14ac:dyDescent="0.25">
      <c r="A85">
        <f t="shared" si="29"/>
        <v>84</v>
      </c>
      <c r="B85">
        <f t="shared" si="21"/>
        <v>-6.6327099999999577</v>
      </c>
      <c r="C85">
        <f t="shared" si="22"/>
        <v>-4.5051399999999573</v>
      </c>
      <c r="D85">
        <f t="shared" si="23"/>
        <v>-4.5051399999999999</v>
      </c>
      <c r="E85">
        <f t="shared" si="24"/>
        <v>-6.6327100000000003</v>
      </c>
      <c r="F85" s="3">
        <f t="shared" si="30"/>
        <v>0</v>
      </c>
      <c r="G85" s="3">
        <f t="shared" si="31"/>
        <v>0</v>
      </c>
      <c r="H85">
        <f t="shared" si="25"/>
        <v>-6.632710000000043</v>
      </c>
      <c r="I85">
        <f t="shared" si="26"/>
        <v>-4.5051400000000426</v>
      </c>
      <c r="J85">
        <f t="shared" si="27"/>
        <v>-4.5051399999999999</v>
      </c>
      <c r="K85">
        <f t="shared" si="28"/>
        <v>-6.6327100000000003</v>
      </c>
      <c r="L85" s="3">
        <f t="shared" si="32"/>
        <v>-6.632710000000043</v>
      </c>
      <c r="M85" s="3">
        <f t="shared" si="33"/>
        <v>-4.5051400000000426</v>
      </c>
    </row>
    <row r="86" spans="1:13" x14ac:dyDescent="0.25">
      <c r="A86">
        <f t="shared" si="29"/>
        <v>85</v>
      </c>
      <c r="B86">
        <f t="shared" si="21"/>
        <v>-5.6996029999999998</v>
      </c>
      <c r="C86">
        <f t="shared" si="22"/>
        <v>-3.6102430000000005</v>
      </c>
      <c r="D86">
        <f t="shared" si="23"/>
        <v>-4.2428657641928753</v>
      </c>
      <c r="E86">
        <f t="shared" si="24"/>
        <v>-6.294041536853662</v>
      </c>
      <c r="F86" s="3">
        <f t="shared" si="30"/>
        <v>0</v>
      </c>
      <c r="G86" s="3">
        <f t="shared" si="31"/>
        <v>0</v>
      </c>
      <c r="H86">
        <f t="shared" si="25"/>
        <v>-7.1228169999999995</v>
      </c>
      <c r="I86">
        <f t="shared" si="26"/>
        <v>-5.0334570000000003</v>
      </c>
      <c r="J86">
        <f t="shared" si="27"/>
        <v>-4.4008342358071255</v>
      </c>
      <c r="K86">
        <f t="shared" si="28"/>
        <v>-6.5283784631463373</v>
      </c>
      <c r="L86" s="3">
        <f t="shared" si="32"/>
        <v>-7.1228169999999995</v>
      </c>
      <c r="M86" s="3">
        <f t="shared" si="33"/>
        <v>-5.0334570000000003</v>
      </c>
    </row>
    <row r="87" spans="1:13" x14ac:dyDescent="0.25">
      <c r="A87">
        <f t="shared" si="29"/>
        <v>86</v>
      </c>
      <c r="B87">
        <f t="shared" si="21"/>
        <v>-4.36259</v>
      </c>
      <c r="C87">
        <f t="shared" si="22"/>
        <v>-2.4090500000000006</v>
      </c>
      <c r="D87">
        <f t="shared" si="23"/>
        <v>-3.4478493401035619</v>
      </c>
      <c r="E87">
        <f t="shared" si="24"/>
        <v>-5.2332684907130798</v>
      </c>
      <c r="F87" s="3">
        <f t="shared" si="30"/>
        <v>0</v>
      </c>
      <c r="G87" s="3">
        <f t="shared" si="31"/>
        <v>0</v>
      </c>
      <c r="H87">
        <f t="shared" si="25"/>
        <v>-7.0895099999999998</v>
      </c>
      <c r="I87">
        <f t="shared" si="26"/>
        <v>-5.1359699999999995</v>
      </c>
      <c r="J87">
        <f t="shared" si="27"/>
        <v>-4.0971706598964381</v>
      </c>
      <c r="K87">
        <f t="shared" si="28"/>
        <v>-6.21883150928692</v>
      </c>
      <c r="L87" s="3">
        <f t="shared" si="32"/>
        <v>-7.0895099999999998</v>
      </c>
      <c r="M87" s="3">
        <f t="shared" si="33"/>
        <v>-5.1359699999999995</v>
      </c>
    </row>
    <row r="88" spans="1:13" x14ac:dyDescent="0.25">
      <c r="A88">
        <f t="shared" si="29"/>
        <v>87</v>
      </c>
      <c r="B88">
        <f t="shared" si="21"/>
        <v>-2.6183899999999998</v>
      </c>
      <c r="C88">
        <f t="shared" si="22"/>
        <v>-0.96582000000000012</v>
      </c>
      <c r="D88">
        <f t="shared" si="23"/>
        <v>-2.0650035118527938</v>
      </c>
      <c r="E88">
        <f t="shared" si="24"/>
        <v>-3.2580863298826346</v>
      </c>
      <c r="F88" s="3">
        <f t="shared" si="30"/>
        <v>0</v>
      </c>
      <c r="G88" s="3">
        <f t="shared" si="31"/>
        <v>0</v>
      </c>
      <c r="H88">
        <f t="shared" si="25"/>
        <v>-6.40733</v>
      </c>
      <c r="I88">
        <f t="shared" si="26"/>
        <v>-4.7547600000000001</v>
      </c>
      <c r="J88">
        <f t="shared" si="27"/>
        <v>-3.6555764881472061</v>
      </c>
      <c r="K88">
        <f t="shared" si="28"/>
        <v>-5.7676336701173652</v>
      </c>
      <c r="L88" s="3">
        <f t="shared" si="32"/>
        <v>-6.40733</v>
      </c>
      <c r="M88" s="3">
        <f t="shared" si="33"/>
        <v>-4.7547600000000001</v>
      </c>
    </row>
    <row r="89" spans="1:13" x14ac:dyDescent="0.25">
      <c r="A89">
        <f t="shared" si="29"/>
        <v>88</v>
      </c>
      <c r="B89">
        <f t="shared" si="21"/>
        <v>-0.41327999999999943</v>
      </c>
      <c r="C89">
        <f t="shared" si="22"/>
        <v>0.64954999999999985</v>
      </c>
      <c r="D89">
        <f t="shared" si="23"/>
        <v>0.30051954893751498</v>
      </c>
      <c r="E89">
        <f t="shared" si="24"/>
        <v>0.50070079702424231</v>
      </c>
      <c r="F89" s="3">
        <f t="shared" si="30"/>
        <v>0</v>
      </c>
      <c r="G89" s="3">
        <f t="shared" si="31"/>
        <v>0.30051954893751498</v>
      </c>
      <c r="H89">
        <f t="shared" si="25"/>
        <v>-4.9034999999999993</v>
      </c>
      <c r="I89">
        <f t="shared" si="26"/>
        <v>-3.8406700000000003</v>
      </c>
      <c r="J89">
        <f t="shared" si="27"/>
        <v>-3.4916395489375152</v>
      </c>
      <c r="K89">
        <f t="shared" si="28"/>
        <v>-5.817480797024241</v>
      </c>
      <c r="L89" s="3">
        <f t="shared" si="32"/>
        <v>-4.9034999999999993</v>
      </c>
      <c r="M89" s="3">
        <f t="shared" si="33"/>
        <v>-3.8406700000000003</v>
      </c>
    </row>
    <row r="90" spans="1:13" x14ac:dyDescent="0.25">
      <c r="A90">
        <f t="shared" si="29"/>
        <v>89</v>
      </c>
      <c r="B90">
        <f t="shared" si="21"/>
        <v>-1.2893700000000001</v>
      </c>
      <c r="C90">
        <f t="shared" si="22"/>
        <v>-2.6100000000000012E-3</v>
      </c>
      <c r="D90">
        <f t="shared" si="23"/>
        <v>-0.72836419448343204</v>
      </c>
      <c r="E90">
        <f t="shared" si="24"/>
        <v>-1.2919759034818692</v>
      </c>
      <c r="F90" s="3">
        <f t="shared" si="30"/>
        <v>0</v>
      </c>
      <c r="G90" s="3">
        <f t="shared" si="31"/>
        <v>0</v>
      </c>
      <c r="H90">
        <f t="shared" si="25"/>
        <v>-4.6099500000000004</v>
      </c>
      <c r="I90">
        <f t="shared" si="26"/>
        <v>-3.3231900000000003</v>
      </c>
      <c r="J90">
        <f t="shared" si="27"/>
        <v>-2.5974358055165681</v>
      </c>
      <c r="K90">
        <f t="shared" si="28"/>
        <v>-4.6073440965181316</v>
      </c>
      <c r="L90" s="3">
        <f t="shared" si="32"/>
        <v>-4.6099500000000004</v>
      </c>
      <c r="M90" s="3">
        <f t="shared" si="33"/>
        <v>-3.3231900000000003</v>
      </c>
    </row>
    <row r="91" spans="1:13" x14ac:dyDescent="0.25">
      <c r="A91">
        <f t="shared" si="29"/>
        <v>90</v>
      </c>
      <c r="B91">
        <f t="shared" si="21"/>
        <v>-3.6525799999999999</v>
      </c>
      <c r="C91">
        <f t="shared" si="22"/>
        <v>-1.5864400000000001</v>
      </c>
      <c r="D91">
        <f t="shared" si="23"/>
        <v>-2.6012967044820976</v>
      </c>
      <c r="E91">
        <f t="shared" si="24"/>
        <v>-4.3977787662111938</v>
      </c>
      <c r="F91" s="3">
        <f t="shared" si="30"/>
        <v>0</v>
      </c>
      <c r="G91" s="3">
        <f t="shared" si="31"/>
        <v>0</v>
      </c>
      <c r="H91">
        <f t="shared" si="25"/>
        <v>-6.4632199999999997</v>
      </c>
      <c r="I91">
        <f t="shared" si="26"/>
        <v>-4.3970800000000008</v>
      </c>
      <c r="J91">
        <f t="shared" si="27"/>
        <v>-3.3822232955179028</v>
      </c>
      <c r="K91">
        <f t="shared" si="28"/>
        <v>-5.7180212337888063</v>
      </c>
      <c r="L91" s="3">
        <f t="shared" si="32"/>
        <v>-6.4632199999999997</v>
      </c>
      <c r="M91" s="3">
        <f t="shared" si="33"/>
        <v>-4.3970800000000008</v>
      </c>
    </row>
    <row r="92" spans="1:13" x14ac:dyDescent="0.25">
      <c r="A92">
        <f t="shared" si="29"/>
        <v>91</v>
      </c>
      <c r="B92">
        <f t="shared" si="21"/>
        <v>-5.4469299999999992</v>
      </c>
      <c r="C92">
        <f t="shared" si="22"/>
        <v>-2.9438899999999997</v>
      </c>
      <c r="D92">
        <f t="shared" si="23"/>
        <v>-3.7994103401033135</v>
      </c>
      <c r="E92">
        <f t="shared" si="24"/>
        <v>-6.2016605201297352</v>
      </c>
      <c r="F92" s="3">
        <f t="shared" si="30"/>
        <v>0</v>
      </c>
      <c r="G92" s="3">
        <f t="shared" si="31"/>
        <v>0</v>
      </c>
      <c r="H92">
        <f t="shared" si="25"/>
        <v>-7.4767900000000003</v>
      </c>
      <c r="I92">
        <f t="shared" si="26"/>
        <v>-4.9737499999999999</v>
      </c>
      <c r="J92">
        <f t="shared" si="27"/>
        <v>-4.1182296598966861</v>
      </c>
      <c r="K92">
        <f t="shared" si="28"/>
        <v>-6.7220594798702642</v>
      </c>
      <c r="L92" s="3">
        <f t="shared" si="32"/>
        <v>-7.4767900000000003</v>
      </c>
      <c r="M92" s="3">
        <f t="shared" si="33"/>
        <v>-4.9737499999999999</v>
      </c>
    </row>
    <row r="93" spans="1:13" x14ac:dyDescent="0.25">
      <c r="A93">
        <f t="shared" si="29"/>
        <v>92</v>
      </c>
      <c r="B93">
        <f t="shared" si="21"/>
        <v>-6.7323279999999999</v>
      </c>
      <c r="C93">
        <f t="shared" si="22"/>
        <v>-4.0145080000000002</v>
      </c>
      <c r="D93">
        <f t="shared" si="23"/>
        <v>-4.5067500485744967</v>
      </c>
      <c r="E93">
        <f t="shared" si="24"/>
        <v>-7.2013534692637684</v>
      </c>
      <c r="F93" s="3">
        <f t="shared" si="30"/>
        <v>0</v>
      </c>
      <c r="G93" s="3">
        <f t="shared" si="31"/>
        <v>0</v>
      </c>
      <c r="H93">
        <f t="shared" si="25"/>
        <v>-7.7944719999999998</v>
      </c>
      <c r="I93">
        <f t="shared" si="26"/>
        <v>-5.0766520000000002</v>
      </c>
      <c r="J93">
        <f t="shared" si="27"/>
        <v>-4.5844099514255037</v>
      </c>
      <c r="K93">
        <f t="shared" si="28"/>
        <v>-7.3254465307362313</v>
      </c>
      <c r="L93" s="3">
        <f t="shared" si="32"/>
        <v>-7.7944719999999998</v>
      </c>
      <c r="M93" s="3">
        <f t="shared" si="33"/>
        <v>-5.0766520000000002</v>
      </c>
    </row>
    <row r="94" spans="1:13" x14ac:dyDescent="0.25">
      <c r="A94">
        <f t="shared" si="29"/>
        <v>93</v>
      </c>
      <c r="B94">
        <f t="shared" si="21"/>
        <v>-7.5237999999999978</v>
      </c>
      <c r="C94">
        <f t="shared" si="22"/>
        <v>-4.7421799999999985</v>
      </c>
      <c r="D94">
        <f t="shared" si="23"/>
        <v>-4.7421800000000003</v>
      </c>
      <c r="E94">
        <f t="shared" si="24"/>
        <v>-7.5237999999999996</v>
      </c>
      <c r="F94" s="3">
        <f t="shared" si="30"/>
        <v>0</v>
      </c>
      <c r="G94" s="3">
        <f t="shared" si="31"/>
        <v>0</v>
      </c>
      <c r="H94">
        <f t="shared" si="25"/>
        <v>-7.5238000000000014</v>
      </c>
      <c r="I94">
        <f t="shared" si="26"/>
        <v>-4.7421800000000021</v>
      </c>
      <c r="J94">
        <f t="shared" si="27"/>
        <v>-4.7421800000000003</v>
      </c>
      <c r="K94">
        <f t="shared" si="28"/>
        <v>-7.5237999999999996</v>
      </c>
      <c r="L94" s="3">
        <f t="shared" si="32"/>
        <v>-7.5238000000000014</v>
      </c>
      <c r="M94" s="3">
        <f t="shared" si="33"/>
        <v>-4.7421800000000021</v>
      </c>
    </row>
    <row r="95" spans="1:13" x14ac:dyDescent="0.25">
      <c r="A95">
        <f t="shared" si="29"/>
        <v>94</v>
      </c>
      <c r="B95">
        <f t="shared" si="21"/>
        <v>-6.7323279999999999</v>
      </c>
      <c r="C95">
        <f t="shared" si="22"/>
        <v>-4.0145080000000002</v>
      </c>
      <c r="D95">
        <f t="shared" si="23"/>
        <v>-4.5067500485744967</v>
      </c>
      <c r="E95">
        <f t="shared" si="24"/>
        <v>-7.2013534692637684</v>
      </c>
      <c r="F95" s="3">
        <f t="shared" si="30"/>
        <v>0</v>
      </c>
      <c r="G95" s="3">
        <f t="shared" si="31"/>
        <v>0</v>
      </c>
      <c r="H95">
        <f t="shared" si="25"/>
        <v>-7.7944719999999998</v>
      </c>
      <c r="I95">
        <f t="shared" si="26"/>
        <v>-5.0766520000000002</v>
      </c>
      <c r="J95">
        <f t="shared" si="27"/>
        <v>-4.5844099514255037</v>
      </c>
      <c r="K95">
        <f t="shared" si="28"/>
        <v>-7.3254465307362313</v>
      </c>
      <c r="L95" s="3">
        <f t="shared" si="32"/>
        <v>-7.7944719999999998</v>
      </c>
      <c r="M95" s="3">
        <f t="shared" si="33"/>
        <v>-5.0766520000000002</v>
      </c>
    </row>
    <row r="96" spans="1:13" x14ac:dyDescent="0.25">
      <c r="A96">
        <f t="shared" si="29"/>
        <v>95</v>
      </c>
      <c r="B96">
        <f t="shared" si="21"/>
        <v>-5.44693</v>
      </c>
      <c r="C96">
        <f t="shared" si="22"/>
        <v>-2.9438899999999997</v>
      </c>
      <c r="D96">
        <f t="shared" si="23"/>
        <v>-3.7994103401033139</v>
      </c>
      <c r="E96">
        <f t="shared" si="24"/>
        <v>-6.2016605201297352</v>
      </c>
      <c r="F96" s="3">
        <f t="shared" si="30"/>
        <v>0</v>
      </c>
      <c r="G96" s="3">
        <f t="shared" si="31"/>
        <v>0</v>
      </c>
      <c r="H96">
        <f t="shared" si="25"/>
        <v>-7.4767899999999994</v>
      </c>
      <c r="I96">
        <f t="shared" si="26"/>
        <v>-4.9737499999999999</v>
      </c>
      <c r="J96">
        <f t="shared" si="27"/>
        <v>-4.1182296598966861</v>
      </c>
      <c r="K96">
        <f t="shared" si="28"/>
        <v>-6.7220594798702642</v>
      </c>
      <c r="L96" s="3">
        <f t="shared" si="32"/>
        <v>-7.4767899999999994</v>
      </c>
      <c r="M96" s="3">
        <f t="shared" si="33"/>
        <v>-4.9737499999999999</v>
      </c>
    </row>
    <row r="97" spans="1:13" x14ac:dyDescent="0.25">
      <c r="A97">
        <f t="shared" si="29"/>
        <v>96</v>
      </c>
      <c r="B97">
        <f t="shared" si="21"/>
        <v>-3.6525800000000004</v>
      </c>
      <c r="C97">
        <f t="shared" si="22"/>
        <v>-1.5864400000000005</v>
      </c>
      <c r="D97">
        <f t="shared" si="23"/>
        <v>-2.6012967044820976</v>
      </c>
      <c r="E97">
        <f t="shared" si="24"/>
        <v>-4.3977787662111938</v>
      </c>
      <c r="F97" s="3">
        <f t="shared" si="30"/>
        <v>0</v>
      </c>
      <c r="G97" s="3">
        <f t="shared" si="31"/>
        <v>0</v>
      </c>
      <c r="H97">
        <f t="shared" si="25"/>
        <v>-6.4632199999999997</v>
      </c>
      <c r="I97">
        <f t="shared" si="26"/>
        <v>-4.3970799999999999</v>
      </c>
      <c r="J97">
        <f t="shared" si="27"/>
        <v>-3.3822232955179028</v>
      </c>
      <c r="K97">
        <f t="shared" si="28"/>
        <v>-5.7180212337888063</v>
      </c>
      <c r="L97" s="3">
        <f t="shared" si="32"/>
        <v>-6.4632199999999997</v>
      </c>
      <c r="M97" s="3">
        <f t="shared" si="33"/>
        <v>-4.3970799999999999</v>
      </c>
    </row>
    <row r="98" spans="1:13" x14ac:dyDescent="0.25">
      <c r="A98">
        <f t="shared" si="29"/>
        <v>97</v>
      </c>
      <c r="B98">
        <f t="shared" ref="B98:B129" si="34">Mx+2*-Mxy*cotø+My*(cotø)^2+ABS((-Mxy+My*cotø)/sinø)</f>
        <v>-1.2893700000000001</v>
      </c>
      <c r="C98">
        <f t="shared" ref="C98:C129" si="35">My/((sinø)^2)+ABS((-Mxy+My*cotø)/sinø)</f>
        <v>-2.6100000000000012E-3</v>
      </c>
      <c r="D98">
        <f t="shared" ref="D98:D129" si="36">(1/(sinø)^2)*(My+ABS((-Mxy+My*cotø)^2/(Mx+2*-Mxy*cotø+My*(cotø)^2)))</f>
        <v>-0.72836419448343204</v>
      </c>
      <c r="E98">
        <f t="shared" ref="E98:E129" si="37">Mx+2*-Mxy*cotø+My*(cotø)^2+ABS((-Mxy+My*cotø)^2/My)</f>
        <v>-1.2919759034818692</v>
      </c>
      <c r="F98" s="3">
        <f t="shared" si="30"/>
        <v>0</v>
      </c>
      <c r="G98" s="3">
        <f t="shared" si="31"/>
        <v>0</v>
      </c>
      <c r="H98">
        <f t="shared" ref="H98:H129" si="38">Mx+2*-Mxy*cotø+My*(cotø)^2-ABS((-Mxy+My*cotø)/sinø)</f>
        <v>-4.6099500000000004</v>
      </c>
      <c r="I98">
        <f t="shared" ref="I98:I129" si="39">My/((sinø)^2)-ABS((-Mxy+My*cotø)/sinø)</f>
        <v>-3.3231900000000003</v>
      </c>
      <c r="J98">
        <f t="shared" ref="J98:J129" si="40">(1/(sinø)^2)*(My-ABS((-Mxy+My*cotø)^2/(Mx+2*-Mxy*cotø+My*(cotø)^2)))</f>
        <v>-2.5974358055165681</v>
      </c>
      <c r="K98">
        <f t="shared" ref="K98:K129" si="41">Mx+2*-Mxy*cotø+My*(cotø)^2-ABS((-Mxy+My*cotø)^2/My)</f>
        <v>-4.6073440965181316</v>
      </c>
      <c r="L98" s="3">
        <f t="shared" si="32"/>
        <v>-4.6099500000000004</v>
      </c>
      <c r="M98" s="3">
        <f t="shared" si="33"/>
        <v>-3.3231900000000003</v>
      </c>
    </row>
    <row r="99" spans="1:13" x14ac:dyDescent="0.25">
      <c r="A99">
        <f t="shared" si="29"/>
        <v>98</v>
      </c>
      <c r="B99">
        <f t="shared" si="34"/>
        <v>-2.05525</v>
      </c>
      <c r="C99">
        <f t="shared" si="35"/>
        <v>-0.60416000000000003</v>
      </c>
      <c r="D99">
        <f t="shared" si="36"/>
        <v>-1.3173758260524226</v>
      </c>
      <c r="E99">
        <f t="shared" si="37"/>
        <v>-2.4442442643582627</v>
      </c>
      <c r="F99" s="3">
        <f t="shared" si="30"/>
        <v>0</v>
      </c>
      <c r="G99" s="3">
        <f t="shared" si="31"/>
        <v>0</v>
      </c>
      <c r="H99">
        <f t="shared" si="38"/>
        <v>-4.2397499999999999</v>
      </c>
      <c r="I99">
        <f t="shared" si="39"/>
        <v>-2.7886600000000001</v>
      </c>
      <c r="J99">
        <f t="shared" si="40"/>
        <v>-2.0754441739475773</v>
      </c>
      <c r="K99">
        <f t="shared" si="41"/>
        <v>-3.8507557356417372</v>
      </c>
      <c r="L99" s="3">
        <f t="shared" si="32"/>
        <v>-4.2397499999999999</v>
      </c>
      <c r="M99" s="3">
        <f t="shared" si="33"/>
        <v>-2.7886600000000001</v>
      </c>
    </row>
    <row r="100" spans="1:13" x14ac:dyDescent="0.25">
      <c r="A100">
        <f t="shared" si="29"/>
        <v>99</v>
      </c>
      <c r="B100">
        <f t="shared" si="34"/>
        <v>-4.5043419999999994</v>
      </c>
      <c r="C100">
        <f t="shared" si="35"/>
        <v>-2.1311719999999998</v>
      </c>
      <c r="D100">
        <f t="shared" si="36"/>
        <v>-2.8993073019733355</v>
      </c>
      <c r="E100">
        <f t="shared" si="37"/>
        <v>-5.1498900549307702</v>
      </c>
      <c r="F100" s="3">
        <f t="shared" si="30"/>
        <v>0</v>
      </c>
      <c r="G100" s="3">
        <f t="shared" si="31"/>
        <v>0</v>
      </c>
      <c r="H100">
        <f t="shared" si="38"/>
        <v>-6.3564579999999999</v>
      </c>
      <c r="I100">
        <f t="shared" si="39"/>
        <v>-3.9832880000000004</v>
      </c>
      <c r="J100">
        <f t="shared" si="40"/>
        <v>-3.2151526980266647</v>
      </c>
      <c r="K100">
        <f t="shared" si="41"/>
        <v>-5.7109099450692291</v>
      </c>
      <c r="L100" s="3">
        <f t="shared" si="32"/>
        <v>-6.3564579999999999</v>
      </c>
      <c r="M100" s="3">
        <f t="shared" si="33"/>
        <v>-3.9832880000000004</v>
      </c>
    </row>
    <row r="101" spans="1:13" x14ac:dyDescent="0.25">
      <c r="A101">
        <f t="shared" si="29"/>
        <v>100</v>
      </c>
      <c r="B101">
        <f t="shared" si="34"/>
        <v>-6.2981919999999993</v>
      </c>
      <c r="C101">
        <f t="shared" si="35"/>
        <v>-3.3816619999999995</v>
      </c>
      <c r="D101">
        <f t="shared" si="36"/>
        <v>-3.9873370957773115</v>
      </c>
      <c r="E101">
        <f t="shared" si="37"/>
        <v>-6.8574801588131633</v>
      </c>
      <c r="F101" s="3">
        <f t="shared" si="30"/>
        <v>0</v>
      </c>
      <c r="G101" s="3">
        <f t="shared" si="31"/>
        <v>0</v>
      </c>
      <c r="H101">
        <f t="shared" si="38"/>
        <v>-7.6384280000000002</v>
      </c>
      <c r="I101">
        <f t="shared" si="39"/>
        <v>-4.7218980000000004</v>
      </c>
      <c r="J101">
        <f t="shared" si="40"/>
        <v>-4.1162229042226883</v>
      </c>
      <c r="K101">
        <f t="shared" si="41"/>
        <v>-7.0791398411868363</v>
      </c>
      <c r="L101" s="3">
        <f t="shared" si="32"/>
        <v>-7.6384280000000002</v>
      </c>
      <c r="M101" s="3">
        <f t="shared" si="33"/>
        <v>-4.7218980000000004</v>
      </c>
    </row>
    <row r="102" spans="1:13" x14ac:dyDescent="0.25">
      <c r="A102">
        <f t="shared" si="29"/>
        <v>101</v>
      </c>
      <c r="B102">
        <f t="shared" si="34"/>
        <v>-7.5018279999999997</v>
      </c>
      <c r="C102">
        <f t="shared" si="35"/>
        <v>-4.306298</v>
      </c>
      <c r="D102">
        <f t="shared" si="36"/>
        <v>-4.641766221369668</v>
      </c>
      <c r="E102">
        <f t="shared" si="37"/>
        <v>-7.8265217245448708</v>
      </c>
      <c r="F102" s="3">
        <f t="shared" si="30"/>
        <v>0</v>
      </c>
      <c r="G102" s="3">
        <f t="shared" si="31"/>
        <v>0</v>
      </c>
      <c r="H102">
        <f t="shared" si="38"/>
        <v>-8.2041719999999998</v>
      </c>
      <c r="I102">
        <f t="shared" si="39"/>
        <v>-5.008642</v>
      </c>
      <c r="J102">
        <f t="shared" si="40"/>
        <v>-4.673173778630332</v>
      </c>
      <c r="K102">
        <f t="shared" si="41"/>
        <v>-7.8794782754551287</v>
      </c>
      <c r="L102" s="3">
        <f t="shared" si="32"/>
        <v>-8.2041719999999998</v>
      </c>
      <c r="M102" s="3">
        <f t="shared" si="33"/>
        <v>-5.008642</v>
      </c>
    </row>
    <row r="103" spans="1:13" x14ac:dyDescent="0.25">
      <c r="A103">
        <f t="shared" si="29"/>
        <v>102</v>
      </c>
      <c r="B103">
        <f t="shared" si="34"/>
        <v>-8.1414799999999943</v>
      </c>
      <c r="C103">
        <f t="shared" si="35"/>
        <v>-4.8608399999999952</v>
      </c>
      <c r="D103">
        <f t="shared" si="36"/>
        <v>-4.8608399999999996</v>
      </c>
      <c r="E103">
        <f t="shared" si="37"/>
        <v>-8.1414799999999996</v>
      </c>
      <c r="F103" s="3">
        <f t="shared" si="30"/>
        <v>0</v>
      </c>
      <c r="G103" s="3">
        <f t="shared" si="31"/>
        <v>0</v>
      </c>
      <c r="H103">
        <f t="shared" si="38"/>
        <v>-8.1414800000000049</v>
      </c>
      <c r="I103">
        <f t="shared" si="39"/>
        <v>-4.860840000000004</v>
      </c>
      <c r="J103">
        <f t="shared" si="40"/>
        <v>-4.8608399999999996</v>
      </c>
      <c r="K103">
        <f t="shared" si="41"/>
        <v>-8.1414799999999996</v>
      </c>
      <c r="L103" s="3">
        <f t="shared" si="32"/>
        <v>-8.1414800000000049</v>
      </c>
      <c r="M103" s="3">
        <f t="shared" si="33"/>
        <v>-4.860840000000004</v>
      </c>
    </row>
    <row r="104" spans="1:13" x14ac:dyDescent="0.25">
      <c r="A104">
        <f t="shared" si="29"/>
        <v>103</v>
      </c>
      <c r="B104">
        <f t="shared" si="34"/>
        <v>-7.5018279999999997</v>
      </c>
      <c r="C104">
        <f t="shared" si="35"/>
        <v>-4.306298</v>
      </c>
      <c r="D104">
        <f t="shared" si="36"/>
        <v>-4.641766221369668</v>
      </c>
      <c r="E104">
        <f t="shared" si="37"/>
        <v>-7.8265217245448708</v>
      </c>
      <c r="F104" s="3">
        <f t="shared" si="30"/>
        <v>0</v>
      </c>
      <c r="G104" s="3">
        <f t="shared" si="31"/>
        <v>0</v>
      </c>
      <c r="H104">
        <f t="shared" si="38"/>
        <v>-8.2041719999999998</v>
      </c>
      <c r="I104">
        <f t="shared" si="39"/>
        <v>-5.008642</v>
      </c>
      <c r="J104">
        <f t="shared" si="40"/>
        <v>-4.673173778630332</v>
      </c>
      <c r="K104">
        <f t="shared" si="41"/>
        <v>-7.8794782754551287</v>
      </c>
      <c r="L104" s="3">
        <f t="shared" si="32"/>
        <v>-8.2041719999999998</v>
      </c>
      <c r="M104" s="3">
        <f t="shared" si="33"/>
        <v>-5.008642</v>
      </c>
    </row>
    <row r="105" spans="1:13" x14ac:dyDescent="0.25">
      <c r="A105">
        <f t="shared" si="29"/>
        <v>104</v>
      </c>
      <c r="B105">
        <f t="shared" si="34"/>
        <v>-6.2981920000000002</v>
      </c>
      <c r="C105">
        <f t="shared" si="35"/>
        <v>-3.3816620000000004</v>
      </c>
      <c r="D105">
        <f t="shared" si="36"/>
        <v>-3.987337095777312</v>
      </c>
      <c r="E105">
        <f t="shared" si="37"/>
        <v>-6.8574801588131633</v>
      </c>
      <c r="F105" s="3">
        <f t="shared" si="30"/>
        <v>0</v>
      </c>
      <c r="G105" s="3">
        <f t="shared" si="31"/>
        <v>0</v>
      </c>
      <c r="H105">
        <f t="shared" si="38"/>
        <v>-7.6384279999999993</v>
      </c>
      <c r="I105">
        <f t="shared" si="39"/>
        <v>-4.7218979999999995</v>
      </c>
      <c r="J105">
        <f t="shared" si="40"/>
        <v>-4.1162229042226883</v>
      </c>
      <c r="K105">
        <f t="shared" si="41"/>
        <v>-7.0791398411868363</v>
      </c>
      <c r="L105" s="3">
        <f t="shared" si="32"/>
        <v>-7.6384279999999993</v>
      </c>
      <c r="M105" s="3">
        <f t="shared" si="33"/>
        <v>-4.7218979999999995</v>
      </c>
    </row>
    <row r="106" spans="1:13" x14ac:dyDescent="0.25">
      <c r="A106">
        <f t="shared" si="29"/>
        <v>105</v>
      </c>
      <c r="B106">
        <f t="shared" si="34"/>
        <v>-4.5043419999999994</v>
      </c>
      <c r="C106">
        <f t="shared" si="35"/>
        <v>-2.1311720000000003</v>
      </c>
      <c r="D106">
        <f t="shared" si="36"/>
        <v>-2.8993073019733355</v>
      </c>
      <c r="E106">
        <f t="shared" si="37"/>
        <v>-5.1498900549307702</v>
      </c>
      <c r="F106" s="3">
        <f t="shared" si="30"/>
        <v>0</v>
      </c>
      <c r="G106" s="3">
        <f t="shared" si="31"/>
        <v>0</v>
      </c>
      <c r="H106">
        <f t="shared" si="38"/>
        <v>-6.3564579999999999</v>
      </c>
      <c r="I106">
        <f t="shared" si="39"/>
        <v>-3.9832879999999999</v>
      </c>
      <c r="J106">
        <f t="shared" si="40"/>
        <v>-3.2151526980266647</v>
      </c>
      <c r="K106">
        <f t="shared" si="41"/>
        <v>-5.7109099450692291</v>
      </c>
      <c r="L106" s="3">
        <f t="shared" si="32"/>
        <v>-6.3564579999999999</v>
      </c>
      <c r="M106" s="3">
        <f t="shared" si="33"/>
        <v>-3.9832879999999999</v>
      </c>
    </row>
    <row r="107" spans="1:13" x14ac:dyDescent="0.25">
      <c r="A107">
        <f t="shared" si="29"/>
        <v>106</v>
      </c>
      <c r="B107">
        <f t="shared" si="34"/>
        <v>-2.05525</v>
      </c>
      <c r="C107">
        <f t="shared" si="35"/>
        <v>-0.60416000000000003</v>
      </c>
      <c r="D107">
        <f t="shared" si="36"/>
        <v>-1.3173758260524226</v>
      </c>
      <c r="E107">
        <f t="shared" si="37"/>
        <v>-2.4442442643582627</v>
      </c>
      <c r="F107" s="3">
        <f t="shared" si="30"/>
        <v>0</v>
      </c>
      <c r="G107" s="3">
        <f t="shared" si="31"/>
        <v>0</v>
      </c>
      <c r="H107">
        <f t="shared" si="38"/>
        <v>-4.2397499999999999</v>
      </c>
      <c r="I107">
        <f t="shared" si="39"/>
        <v>-2.7886600000000001</v>
      </c>
      <c r="J107">
        <f t="shared" si="40"/>
        <v>-2.0754441739475773</v>
      </c>
      <c r="K107">
        <f t="shared" si="41"/>
        <v>-3.8507557356417372</v>
      </c>
      <c r="L107" s="3">
        <f t="shared" si="32"/>
        <v>-4.2397499999999999</v>
      </c>
      <c r="M107" s="3">
        <f t="shared" si="33"/>
        <v>-2.7886600000000001</v>
      </c>
    </row>
    <row r="108" spans="1:13" x14ac:dyDescent="0.25">
      <c r="A108">
        <f t="shared" si="29"/>
        <v>107</v>
      </c>
      <c r="B108">
        <f t="shared" si="34"/>
        <v>-2.7212620000000003</v>
      </c>
      <c r="C108">
        <f t="shared" si="35"/>
        <v>-1.1700819999999998</v>
      </c>
      <c r="D108">
        <f t="shared" si="36"/>
        <v>-1.6214399509056299</v>
      </c>
      <c r="E108">
        <f t="shared" si="37"/>
        <v>-3.0912622517873527</v>
      </c>
      <c r="F108" s="3">
        <f t="shared" si="30"/>
        <v>0</v>
      </c>
      <c r="G108" s="3">
        <f t="shared" si="31"/>
        <v>0</v>
      </c>
      <c r="H108">
        <f t="shared" si="38"/>
        <v>-3.8034780000000001</v>
      </c>
      <c r="I108">
        <f t="shared" si="39"/>
        <v>-2.2522980000000001</v>
      </c>
      <c r="J108">
        <f t="shared" si="40"/>
        <v>-1.8009400490943701</v>
      </c>
      <c r="K108">
        <f t="shared" si="41"/>
        <v>-3.4334777482126477</v>
      </c>
      <c r="L108" s="3">
        <f t="shared" si="32"/>
        <v>-3.8034780000000001</v>
      </c>
      <c r="M108" s="3">
        <f t="shared" si="33"/>
        <v>-2.2522980000000001</v>
      </c>
    </row>
    <row r="109" spans="1:13" x14ac:dyDescent="0.25">
      <c r="A109">
        <f t="shared" si="29"/>
        <v>108</v>
      </c>
      <c r="B109">
        <f t="shared" si="34"/>
        <v>-5.1882169999999999</v>
      </c>
      <c r="C109">
        <f t="shared" si="35"/>
        <v>-2.6269869999999997</v>
      </c>
      <c r="D109">
        <f t="shared" si="36"/>
        <v>-3.0488090871310005</v>
      </c>
      <c r="E109">
        <f t="shared" si="37"/>
        <v>-5.5790576494880328</v>
      </c>
      <c r="F109" s="3">
        <f t="shared" si="30"/>
        <v>0</v>
      </c>
      <c r="G109" s="3">
        <f t="shared" si="31"/>
        <v>0</v>
      </c>
      <c r="H109">
        <f t="shared" si="38"/>
        <v>-6.1065229999999993</v>
      </c>
      <c r="I109">
        <f t="shared" si="39"/>
        <v>-3.545293</v>
      </c>
      <c r="J109">
        <f t="shared" si="40"/>
        <v>-3.1234709128689992</v>
      </c>
      <c r="K109">
        <f t="shared" si="41"/>
        <v>-5.7156823505119663</v>
      </c>
      <c r="L109" s="3">
        <f t="shared" si="32"/>
        <v>-6.1065229999999993</v>
      </c>
      <c r="M109" s="3">
        <f t="shared" si="33"/>
        <v>-3.545293</v>
      </c>
    </row>
    <row r="110" spans="1:13" x14ac:dyDescent="0.25">
      <c r="A110">
        <f t="shared" si="29"/>
        <v>109</v>
      </c>
      <c r="B110">
        <f t="shared" si="34"/>
        <v>-6.9317900000000003</v>
      </c>
      <c r="C110">
        <f t="shared" si="35"/>
        <v>-3.7603</v>
      </c>
      <c r="D110">
        <f t="shared" si="36"/>
        <v>-4.0776537028262601</v>
      </c>
      <c r="E110">
        <f t="shared" si="37"/>
        <v>-7.2373451528508044</v>
      </c>
      <c r="F110" s="3">
        <f t="shared" si="30"/>
        <v>0</v>
      </c>
      <c r="G110" s="3">
        <f t="shared" si="31"/>
        <v>0</v>
      </c>
      <c r="H110">
        <f t="shared" si="38"/>
        <v>-7.5969500000000005</v>
      </c>
      <c r="I110">
        <f t="shared" si="39"/>
        <v>-4.4254600000000002</v>
      </c>
      <c r="J110">
        <f t="shared" si="40"/>
        <v>-4.1081062971737401</v>
      </c>
      <c r="K110">
        <f t="shared" si="41"/>
        <v>-7.2913948471491965</v>
      </c>
      <c r="L110" s="3">
        <f t="shared" si="32"/>
        <v>-7.5969500000000005</v>
      </c>
      <c r="M110" s="3">
        <f t="shared" si="33"/>
        <v>-4.4254600000000002</v>
      </c>
    </row>
    <row r="111" spans="1:13" x14ac:dyDescent="0.25">
      <c r="A111">
        <f t="shared" si="29"/>
        <v>110</v>
      </c>
      <c r="B111">
        <f t="shared" si="34"/>
        <v>-8.0242290000000001</v>
      </c>
      <c r="C111">
        <f t="shared" si="35"/>
        <v>-4.5325689999999996</v>
      </c>
      <c r="D111">
        <f t="shared" si="36"/>
        <v>-4.7032793055270075</v>
      </c>
      <c r="E111">
        <f t="shared" si="37"/>
        <v>-8.1921867006853635</v>
      </c>
      <c r="F111" s="3">
        <f t="shared" si="30"/>
        <v>0</v>
      </c>
      <c r="G111" s="3">
        <f t="shared" si="31"/>
        <v>0</v>
      </c>
      <c r="H111">
        <f t="shared" si="38"/>
        <v>-8.3730710000000013</v>
      </c>
      <c r="I111">
        <f t="shared" si="39"/>
        <v>-4.8814110000000008</v>
      </c>
      <c r="J111">
        <f t="shared" si="40"/>
        <v>-4.710700694472993</v>
      </c>
      <c r="K111">
        <f t="shared" si="41"/>
        <v>-8.2051132993146378</v>
      </c>
      <c r="L111" s="3">
        <f t="shared" si="32"/>
        <v>-8.3730710000000013</v>
      </c>
      <c r="M111" s="3">
        <f t="shared" si="33"/>
        <v>-4.8814110000000008</v>
      </c>
    </row>
    <row r="112" spans="1:13" x14ac:dyDescent="0.25">
      <c r="A112">
        <f t="shared" si="29"/>
        <v>111</v>
      </c>
      <c r="B112">
        <f t="shared" si="34"/>
        <v>-8.5039599999999762</v>
      </c>
      <c r="C112">
        <f t="shared" si="35"/>
        <v>-4.9133899999999775</v>
      </c>
      <c r="D112">
        <f t="shared" si="36"/>
        <v>-4.9133899999999997</v>
      </c>
      <c r="E112">
        <f t="shared" si="37"/>
        <v>-8.5039599999999993</v>
      </c>
      <c r="F112" s="3">
        <f t="shared" si="30"/>
        <v>0</v>
      </c>
      <c r="G112" s="3">
        <f t="shared" si="31"/>
        <v>0</v>
      </c>
      <c r="H112">
        <f t="shared" si="38"/>
        <v>-8.5039600000000224</v>
      </c>
      <c r="I112">
        <f t="shared" si="39"/>
        <v>-4.9133900000000219</v>
      </c>
      <c r="J112">
        <f t="shared" si="40"/>
        <v>-4.9133899999999997</v>
      </c>
      <c r="K112">
        <f t="shared" si="41"/>
        <v>-8.5039599999999993</v>
      </c>
      <c r="L112" s="3">
        <f t="shared" si="32"/>
        <v>-8.5039600000000224</v>
      </c>
      <c r="M112" s="3">
        <f t="shared" si="33"/>
        <v>-4.9133900000000219</v>
      </c>
    </row>
    <row r="113" spans="1:13" x14ac:dyDescent="0.25">
      <c r="A113">
        <f t="shared" si="29"/>
        <v>112</v>
      </c>
      <c r="B113">
        <f t="shared" si="34"/>
        <v>-8.0242290000000018</v>
      </c>
      <c r="C113">
        <f t="shared" si="35"/>
        <v>-4.5325690000000005</v>
      </c>
      <c r="D113">
        <f t="shared" si="36"/>
        <v>-4.7032793055270075</v>
      </c>
      <c r="E113">
        <f t="shared" si="37"/>
        <v>-8.1921867006853635</v>
      </c>
      <c r="F113" s="3">
        <f t="shared" si="30"/>
        <v>0</v>
      </c>
      <c r="G113" s="3">
        <f t="shared" si="31"/>
        <v>0</v>
      </c>
      <c r="H113">
        <f t="shared" si="38"/>
        <v>-8.3730709999999995</v>
      </c>
      <c r="I113">
        <f t="shared" si="39"/>
        <v>-4.8814109999999999</v>
      </c>
      <c r="J113">
        <f t="shared" si="40"/>
        <v>-4.710700694472993</v>
      </c>
      <c r="K113">
        <f t="shared" si="41"/>
        <v>-8.2051132993146378</v>
      </c>
      <c r="L113" s="3">
        <f t="shared" si="32"/>
        <v>-8.3730709999999995</v>
      </c>
      <c r="M113" s="3">
        <f t="shared" si="33"/>
        <v>-4.8814109999999999</v>
      </c>
    </row>
    <row r="114" spans="1:13" x14ac:dyDescent="0.25">
      <c r="A114">
        <f t="shared" si="29"/>
        <v>113</v>
      </c>
      <c r="B114">
        <f t="shared" si="34"/>
        <v>-6.9317900000000003</v>
      </c>
      <c r="C114">
        <f t="shared" si="35"/>
        <v>-3.7603000000000004</v>
      </c>
      <c r="D114">
        <f t="shared" si="36"/>
        <v>-4.0776537028262601</v>
      </c>
      <c r="E114">
        <f t="shared" si="37"/>
        <v>-7.2373451528508044</v>
      </c>
      <c r="F114" s="3">
        <f t="shared" si="30"/>
        <v>0</v>
      </c>
      <c r="G114" s="3">
        <f t="shared" si="31"/>
        <v>0</v>
      </c>
      <c r="H114">
        <f t="shared" si="38"/>
        <v>-7.5969500000000005</v>
      </c>
      <c r="I114">
        <f t="shared" si="39"/>
        <v>-4.4254600000000002</v>
      </c>
      <c r="J114">
        <f t="shared" si="40"/>
        <v>-4.1081062971737401</v>
      </c>
      <c r="K114">
        <f t="shared" si="41"/>
        <v>-7.2913948471491965</v>
      </c>
      <c r="L114" s="3">
        <f t="shared" si="32"/>
        <v>-7.5969500000000005</v>
      </c>
      <c r="M114" s="3">
        <f t="shared" si="33"/>
        <v>-4.4254600000000002</v>
      </c>
    </row>
    <row r="115" spans="1:13" x14ac:dyDescent="0.25">
      <c r="A115">
        <f t="shared" si="29"/>
        <v>114</v>
      </c>
      <c r="B115">
        <f t="shared" si="34"/>
        <v>-5.1882169999999999</v>
      </c>
      <c r="C115">
        <f t="shared" si="35"/>
        <v>-2.6269870000000002</v>
      </c>
      <c r="D115">
        <f t="shared" si="36"/>
        <v>-3.0488090871310005</v>
      </c>
      <c r="E115">
        <f t="shared" si="37"/>
        <v>-5.5790576494880328</v>
      </c>
      <c r="F115" s="3">
        <f t="shared" si="30"/>
        <v>0</v>
      </c>
      <c r="G115" s="3">
        <f t="shared" si="31"/>
        <v>0</v>
      </c>
      <c r="H115">
        <f t="shared" si="38"/>
        <v>-6.1065229999999993</v>
      </c>
      <c r="I115">
        <f t="shared" si="39"/>
        <v>-3.5452929999999996</v>
      </c>
      <c r="J115">
        <f t="shared" si="40"/>
        <v>-3.1234709128689992</v>
      </c>
      <c r="K115">
        <f t="shared" si="41"/>
        <v>-5.7156823505119663</v>
      </c>
      <c r="L115" s="3">
        <f t="shared" si="32"/>
        <v>-6.1065229999999993</v>
      </c>
      <c r="M115" s="3">
        <f t="shared" si="33"/>
        <v>-3.5452929999999996</v>
      </c>
    </row>
    <row r="116" spans="1:13" x14ac:dyDescent="0.25">
      <c r="A116">
        <f t="shared" si="29"/>
        <v>115</v>
      </c>
      <c r="B116">
        <f t="shared" si="34"/>
        <v>-2.7212620000000003</v>
      </c>
      <c r="C116">
        <f t="shared" si="35"/>
        <v>-1.1700820000000001</v>
      </c>
      <c r="D116">
        <f t="shared" si="36"/>
        <v>-1.6214399509056299</v>
      </c>
      <c r="E116">
        <f t="shared" si="37"/>
        <v>-3.0912622517873531</v>
      </c>
      <c r="F116" s="3">
        <f t="shared" si="30"/>
        <v>0</v>
      </c>
      <c r="G116" s="3">
        <f t="shared" si="31"/>
        <v>0</v>
      </c>
      <c r="H116">
        <f t="shared" si="38"/>
        <v>-3.8034780000000001</v>
      </c>
      <c r="I116">
        <f t="shared" si="39"/>
        <v>-2.2522979999999997</v>
      </c>
      <c r="J116">
        <f t="shared" si="40"/>
        <v>-1.8009400490943701</v>
      </c>
      <c r="K116">
        <f t="shared" si="41"/>
        <v>-3.4334777482126473</v>
      </c>
      <c r="L116" s="3">
        <f t="shared" si="32"/>
        <v>-3.8034780000000001</v>
      </c>
      <c r="M116" s="3">
        <f t="shared" si="33"/>
        <v>-2.2522979999999997</v>
      </c>
    </row>
    <row r="117" spans="1:13" x14ac:dyDescent="0.25">
      <c r="A117">
        <f t="shared" si="29"/>
        <v>116</v>
      </c>
      <c r="B117">
        <f t="shared" si="34"/>
        <v>-3.3000499999998762</v>
      </c>
      <c r="C117">
        <f t="shared" si="35"/>
        <v>-1.7152799999998758</v>
      </c>
      <c r="D117">
        <f t="shared" si="36"/>
        <v>-1.7152799999999999</v>
      </c>
      <c r="E117">
        <f t="shared" si="37"/>
        <v>-3.3000500000000001</v>
      </c>
      <c r="F117" s="3">
        <f t="shared" si="30"/>
        <v>0</v>
      </c>
      <c r="G117" s="3">
        <f t="shared" si="31"/>
        <v>0</v>
      </c>
      <c r="H117">
        <f t="shared" si="38"/>
        <v>-3.3000500000001241</v>
      </c>
      <c r="I117">
        <f t="shared" si="39"/>
        <v>-1.715280000000124</v>
      </c>
      <c r="J117">
        <f t="shared" si="40"/>
        <v>-1.7152799999999999</v>
      </c>
      <c r="K117">
        <f t="shared" si="41"/>
        <v>-3.3000500000000001</v>
      </c>
      <c r="L117" s="3">
        <f t="shared" si="32"/>
        <v>-3.3000500000001241</v>
      </c>
      <c r="M117" s="3">
        <f t="shared" si="33"/>
        <v>-1.715280000000124</v>
      </c>
    </row>
    <row r="118" spans="1:13" x14ac:dyDescent="0.25">
      <c r="A118">
        <f t="shared" si="29"/>
        <v>117</v>
      </c>
      <c r="B118">
        <f t="shared" si="34"/>
        <v>-5.7186199999999392</v>
      </c>
      <c r="C118">
        <f t="shared" si="35"/>
        <v>-3.0941299999999394</v>
      </c>
      <c r="D118">
        <f t="shared" si="36"/>
        <v>-3.0941299999999998</v>
      </c>
      <c r="E118">
        <f t="shared" si="37"/>
        <v>-5.7186199999999996</v>
      </c>
      <c r="F118" s="3">
        <f t="shared" si="30"/>
        <v>0</v>
      </c>
      <c r="G118" s="3">
        <f t="shared" si="31"/>
        <v>0</v>
      </c>
      <c r="H118">
        <f t="shared" si="38"/>
        <v>-5.71862000000006</v>
      </c>
      <c r="I118">
        <f t="shared" si="39"/>
        <v>-3.0941300000000602</v>
      </c>
      <c r="J118">
        <f t="shared" si="40"/>
        <v>-3.0941299999999998</v>
      </c>
      <c r="K118">
        <f t="shared" si="41"/>
        <v>-5.7186199999999996</v>
      </c>
      <c r="L118" s="3">
        <f t="shared" si="32"/>
        <v>-5.71862000000006</v>
      </c>
      <c r="M118" s="3">
        <f t="shared" si="33"/>
        <v>-3.0941300000000602</v>
      </c>
    </row>
    <row r="119" spans="1:13" x14ac:dyDescent="0.25">
      <c r="A119">
        <f t="shared" si="29"/>
        <v>118</v>
      </c>
      <c r="B119">
        <f t="shared" si="34"/>
        <v>-7.3617399999999948</v>
      </c>
      <c r="C119">
        <f t="shared" si="35"/>
        <v>-4.1042599999999947</v>
      </c>
      <c r="D119">
        <f t="shared" si="36"/>
        <v>-4.10426</v>
      </c>
      <c r="E119">
        <f t="shared" si="37"/>
        <v>-7.3617400000000002</v>
      </c>
      <c r="F119" s="3">
        <f t="shared" si="30"/>
        <v>0</v>
      </c>
      <c r="G119" s="3">
        <f t="shared" si="31"/>
        <v>0</v>
      </c>
      <c r="H119">
        <f t="shared" si="38"/>
        <v>-7.3617400000000055</v>
      </c>
      <c r="I119">
        <f t="shared" si="39"/>
        <v>-4.1042600000000053</v>
      </c>
      <c r="J119">
        <f t="shared" si="40"/>
        <v>-4.10426</v>
      </c>
      <c r="K119">
        <f t="shared" si="41"/>
        <v>-7.3617400000000002</v>
      </c>
      <c r="L119" s="3">
        <f t="shared" si="32"/>
        <v>-7.3617400000000055</v>
      </c>
      <c r="M119" s="3">
        <f t="shared" si="33"/>
        <v>-4.1042600000000053</v>
      </c>
    </row>
    <row r="120" spans="1:13" x14ac:dyDescent="0.25">
      <c r="A120">
        <f t="shared" si="29"/>
        <v>119</v>
      </c>
      <c r="B120">
        <f t="shared" si="34"/>
        <v>-8.3124699999999763</v>
      </c>
      <c r="C120">
        <f t="shared" si="35"/>
        <v>-4.7207199999999769</v>
      </c>
      <c r="D120">
        <f t="shared" si="36"/>
        <v>-4.72072</v>
      </c>
      <c r="E120">
        <f t="shared" si="37"/>
        <v>-8.3124699999999994</v>
      </c>
      <c r="F120" s="3">
        <f t="shared" si="30"/>
        <v>0</v>
      </c>
      <c r="G120" s="3">
        <f t="shared" si="31"/>
        <v>0</v>
      </c>
      <c r="H120">
        <f t="shared" si="38"/>
        <v>-8.3124700000000225</v>
      </c>
      <c r="I120">
        <f t="shared" si="39"/>
        <v>-4.7207200000000231</v>
      </c>
      <c r="J120">
        <f t="shared" si="40"/>
        <v>-4.72072</v>
      </c>
      <c r="K120">
        <f t="shared" si="41"/>
        <v>-8.3124699999999994</v>
      </c>
      <c r="L120" s="3">
        <f t="shared" si="32"/>
        <v>-8.3124700000000225</v>
      </c>
      <c r="M120" s="3">
        <f t="shared" si="33"/>
        <v>-4.7207200000000231</v>
      </c>
    </row>
    <row r="121" spans="1:13" x14ac:dyDescent="0.25">
      <c r="A121">
        <f t="shared" si="29"/>
        <v>120</v>
      </c>
      <c r="B121">
        <f t="shared" si="34"/>
        <v>-8.6233799999999317</v>
      </c>
      <c r="C121">
        <f t="shared" si="35"/>
        <v>-4.9279599999999331</v>
      </c>
      <c r="D121">
        <f t="shared" si="36"/>
        <v>-4.9279599999999997</v>
      </c>
      <c r="E121">
        <f t="shared" si="37"/>
        <v>-8.6233799999999992</v>
      </c>
      <c r="F121" s="3">
        <f t="shared" si="30"/>
        <v>0</v>
      </c>
      <c r="G121" s="3">
        <f t="shared" si="31"/>
        <v>0</v>
      </c>
      <c r="H121">
        <f t="shared" si="38"/>
        <v>-8.6233800000000667</v>
      </c>
      <c r="I121">
        <f t="shared" si="39"/>
        <v>-4.9279600000000663</v>
      </c>
      <c r="J121">
        <f t="shared" si="40"/>
        <v>-4.9279599999999997</v>
      </c>
      <c r="K121">
        <f t="shared" si="41"/>
        <v>-8.6233799999999992</v>
      </c>
      <c r="L121" s="3">
        <f t="shared" si="32"/>
        <v>-8.6233800000000667</v>
      </c>
      <c r="M121" s="3">
        <f t="shared" si="33"/>
        <v>-4.9279600000000663</v>
      </c>
    </row>
    <row r="122" spans="1:13" x14ac:dyDescent="0.25">
      <c r="A122">
        <f t="shared" si="29"/>
        <v>121</v>
      </c>
      <c r="B122">
        <f t="shared" si="34"/>
        <v>-8.3124699999999212</v>
      </c>
      <c r="C122">
        <f t="shared" si="35"/>
        <v>-4.7207199999999219</v>
      </c>
      <c r="D122">
        <f t="shared" si="36"/>
        <v>-4.72072</v>
      </c>
      <c r="E122">
        <f t="shared" si="37"/>
        <v>-8.3124699999999994</v>
      </c>
      <c r="F122" s="3">
        <f t="shared" si="30"/>
        <v>0</v>
      </c>
      <c r="G122" s="3">
        <f t="shared" si="31"/>
        <v>0</v>
      </c>
      <c r="H122">
        <f t="shared" si="38"/>
        <v>-8.3124700000000775</v>
      </c>
      <c r="I122">
        <f t="shared" si="39"/>
        <v>-4.7207200000000782</v>
      </c>
      <c r="J122">
        <f t="shared" si="40"/>
        <v>-4.72072</v>
      </c>
      <c r="K122">
        <f t="shared" si="41"/>
        <v>-8.3124699999999994</v>
      </c>
      <c r="L122" s="3">
        <f t="shared" si="32"/>
        <v>-8.3124700000000775</v>
      </c>
      <c r="M122" s="3">
        <f t="shared" si="33"/>
        <v>-4.7207200000000782</v>
      </c>
    </row>
    <row r="123" spans="1:13" x14ac:dyDescent="0.25">
      <c r="A123">
        <f t="shared" si="29"/>
        <v>122</v>
      </c>
      <c r="B123">
        <f t="shared" si="34"/>
        <v>-7.3617399999999202</v>
      </c>
      <c r="C123">
        <f t="shared" si="35"/>
        <v>-4.1042599999999201</v>
      </c>
      <c r="D123">
        <f t="shared" si="36"/>
        <v>-4.10426</v>
      </c>
      <c r="E123">
        <f t="shared" si="37"/>
        <v>-7.3617400000000002</v>
      </c>
      <c r="F123" s="3">
        <f t="shared" si="30"/>
        <v>0</v>
      </c>
      <c r="G123" s="3">
        <f t="shared" si="31"/>
        <v>0</v>
      </c>
      <c r="H123">
        <f t="shared" si="38"/>
        <v>-7.3617400000000801</v>
      </c>
      <c r="I123">
        <f t="shared" si="39"/>
        <v>-4.10426000000008</v>
      </c>
      <c r="J123">
        <f t="shared" si="40"/>
        <v>-4.10426</v>
      </c>
      <c r="K123">
        <f t="shared" si="41"/>
        <v>-7.3617400000000002</v>
      </c>
      <c r="L123" s="3">
        <f t="shared" si="32"/>
        <v>-7.3617400000000801</v>
      </c>
      <c r="M123" s="3">
        <f t="shared" si="33"/>
        <v>-4.10426000000008</v>
      </c>
    </row>
    <row r="124" spans="1:13" x14ac:dyDescent="0.25">
      <c r="A124">
        <f t="shared" si="29"/>
        <v>123</v>
      </c>
      <c r="B124">
        <f t="shared" si="34"/>
        <v>-5.7186199999999587</v>
      </c>
      <c r="C124">
        <f t="shared" si="35"/>
        <v>-3.094129999999959</v>
      </c>
      <c r="D124">
        <f t="shared" si="36"/>
        <v>-3.0941299999999998</v>
      </c>
      <c r="E124">
        <f t="shared" si="37"/>
        <v>-5.7186199999999996</v>
      </c>
      <c r="F124" s="3">
        <f t="shared" si="30"/>
        <v>0</v>
      </c>
      <c r="G124" s="3">
        <f t="shared" si="31"/>
        <v>0</v>
      </c>
      <c r="H124">
        <f t="shared" si="38"/>
        <v>-5.7186200000000404</v>
      </c>
      <c r="I124">
        <f t="shared" si="39"/>
        <v>-3.0941300000000407</v>
      </c>
      <c r="J124">
        <f t="shared" si="40"/>
        <v>-3.0941299999999998</v>
      </c>
      <c r="K124">
        <f t="shared" si="41"/>
        <v>-5.7186199999999996</v>
      </c>
      <c r="L124" s="3">
        <f t="shared" si="32"/>
        <v>-5.7186200000000404</v>
      </c>
      <c r="M124" s="3">
        <f t="shared" si="33"/>
        <v>-3.0941300000000407</v>
      </c>
    </row>
    <row r="125" spans="1:13" x14ac:dyDescent="0.25">
      <c r="A125">
        <f t="shared" si="29"/>
        <v>124</v>
      </c>
      <c r="B125">
        <f t="shared" si="34"/>
        <v>-3.3000499999999873</v>
      </c>
      <c r="C125">
        <f t="shared" si="35"/>
        <v>-1.7152799999999873</v>
      </c>
      <c r="D125">
        <f t="shared" si="36"/>
        <v>-1.7152799999999999</v>
      </c>
      <c r="E125">
        <f t="shared" si="37"/>
        <v>-3.3000500000000001</v>
      </c>
      <c r="F125" s="3">
        <f t="shared" si="30"/>
        <v>0</v>
      </c>
      <c r="G125" s="3">
        <f t="shared" si="31"/>
        <v>0</v>
      </c>
      <c r="H125">
        <f t="shared" si="38"/>
        <v>-3.300050000000013</v>
      </c>
      <c r="I125">
        <f t="shared" si="39"/>
        <v>-1.7152800000000126</v>
      </c>
      <c r="J125">
        <f t="shared" si="40"/>
        <v>-1.7152799999999999</v>
      </c>
      <c r="K125">
        <f t="shared" si="41"/>
        <v>-3.3000500000000001</v>
      </c>
      <c r="L125" s="3">
        <f t="shared" si="32"/>
        <v>-3.300050000000013</v>
      </c>
      <c r="M125" s="3">
        <f t="shared" si="33"/>
        <v>-1.7152800000000126</v>
      </c>
    </row>
    <row r="126" spans="1:13" x14ac:dyDescent="0.25">
      <c r="A126">
        <f t="shared" si="29"/>
        <v>125</v>
      </c>
      <c r="B126">
        <f t="shared" si="34"/>
        <v>-2.7212620000000003</v>
      </c>
      <c r="C126">
        <f t="shared" si="35"/>
        <v>-1.1700820000000001</v>
      </c>
      <c r="D126">
        <f t="shared" si="36"/>
        <v>-1.6214399509056299</v>
      </c>
      <c r="E126">
        <f t="shared" si="37"/>
        <v>-3.0912622517873531</v>
      </c>
      <c r="F126" s="3">
        <f t="shared" si="30"/>
        <v>0</v>
      </c>
      <c r="G126" s="3">
        <f t="shared" si="31"/>
        <v>0</v>
      </c>
      <c r="H126">
        <f t="shared" si="38"/>
        <v>-3.8034780000000001</v>
      </c>
      <c r="I126">
        <f t="shared" si="39"/>
        <v>-2.2522979999999997</v>
      </c>
      <c r="J126">
        <f t="shared" si="40"/>
        <v>-1.8009400490943701</v>
      </c>
      <c r="K126">
        <f t="shared" si="41"/>
        <v>-3.4334777482126473</v>
      </c>
      <c r="L126" s="3">
        <f t="shared" si="32"/>
        <v>-3.8034780000000001</v>
      </c>
      <c r="M126" s="3">
        <f t="shared" si="33"/>
        <v>-2.2522979999999997</v>
      </c>
    </row>
    <row r="127" spans="1:13" x14ac:dyDescent="0.25">
      <c r="A127">
        <f t="shared" si="29"/>
        <v>126</v>
      </c>
      <c r="B127">
        <f t="shared" si="34"/>
        <v>-5.1882169999999999</v>
      </c>
      <c r="C127">
        <f t="shared" si="35"/>
        <v>-2.6269870000000002</v>
      </c>
      <c r="D127">
        <f t="shared" si="36"/>
        <v>-3.0488090871310005</v>
      </c>
      <c r="E127">
        <f t="shared" si="37"/>
        <v>-5.5790576494880328</v>
      </c>
      <c r="F127" s="3">
        <f t="shared" si="30"/>
        <v>0</v>
      </c>
      <c r="G127" s="3">
        <f t="shared" si="31"/>
        <v>0</v>
      </c>
      <c r="H127">
        <f t="shared" si="38"/>
        <v>-6.1065229999999993</v>
      </c>
      <c r="I127">
        <f t="shared" si="39"/>
        <v>-3.5452929999999996</v>
      </c>
      <c r="J127">
        <f t="shared" si="40"/>
        <v>-3.1234709128689992</v>
      </c>
      <c r="K127">
        <f t="shared" si="41"/>
        <v>-5.7156823505119663</v>
      </c>
      <c r="L127" s="3">
        <f t="shared" si="32"/>
        <v>-6.1065229999999993</v>
      </c>
      <c r="M127" s="3">
        <f t="shared" si="33"/>
        <v>-3.5452929999999996</v>
      </c>
    </row>
    <row r="128" spans="1:13" x14ac:dyDescent="0.25">
      <c r="A128">
        <f t="shared" si="29"/>
        <v>127</v>
      </c>
      <c r="B128">
        <f t="shared" si="34"/>
        <v>-6.9317900000000003</v>
      </c>
      <c r="C128">
        <f t="shared" si="35"/>
        <v>-3.7603000000000004</v>
      </c>
      <c r="D128">
        <f t="shared" si="36"/>
        <v>-4.0776537028262601</v>
      </c>
      <c r="E128">
        <f t="shared" si="37"/>
        <v>-7.2373451528508044</v>
      </c>
      <c r="F128" s="3">
        <f t="shared" si="30"/>
        <v>0</v>
      </c>
      <c r="G128" s="3">
        <f t="shared" si="31"/>
        <v>0</v>
      </c>
      <c r="H128">
        <f t="shared" si="38"/>
        <v>-7.5969500000000005</v>
      </c>
      <c r="I128">
        <f t="shared" si="39"/>
        <v>-4.4254600000000002</v>
      </c>
      <c r="J128">
        <f t="shared" si="40"/>
        <v>-4.1081062971737401</v>
      </c>
      <c r="K128">
        <f t="shared" si="41"/>
        <v>-7.2913948471491965</v>
      </c>
      <c r="L128" s="3">
        <f t="shared" si="32"/>
        <v>-7.5969500000000005</v>
      </c>
      <c r="M128" s="3">
        <f t="shared" si="33"/>
        <v>-4.4254600000000002</v>
      </c>
    </row>
    <row r="129" spans="1:13" x14ac:dyDescent="0.25">
      <c r="A129">
        <f t="shared" si="29"/>
        <v>128</v>
      </c>
      <c r="B129">
        <f t="shared" si="34"/>
        <v>-8.0242290000000018</v>
      </c>
      <c r="C129">
        <f t="shared" si="35"/>
        <v>-4.5325690000000005</v>
      </c>
      <c r="D129">
        <f t="shared" si="36"/>
        <v>-4.7032793055270075</v>
      </c>
      <c r="E129">
        <f t="shared" si="37"/>
        <v>-8.1921867006853635</v>
      </c>
      <c r="F129" s="3">
        <f t="shared" si="30"/>
        <v>0</v>
      </c>
      <c r="G129" s="3">
        <f t="shared" si="31"/>
        <v>0</v>
      </c>
      <c r="H129">
        <f t="shared" si="38"/>
        <v>-8.3730709999999995</v>
      </c>
      <c r="I129">
        <f t="shared" si="39"/>
        <v>-4.8814109999999999</v>
      </c>
      <c r="J129">
        <f t="shared" si="40"/>
        <v>-4.710700694472993</v>
      </c>
      <c r="K129">
        <f t="shared" si="41"/>
        <v>-8.2051132993146378</v>
      </c>
      <c r="L129" s="3">
        <f t="shared" si="32"/>
        <v>-8.3730709999999995</v>
      </c>
      <c r="M129" s="3">
        <f t="shared" si="33"/>
        <v>-4.8814109999999999</v>
      </c>
    </row>
    <row r="130" spans="1:13" x14ac:dyDescent="0.25">
      <c r="A130">
        <f t="shared" si="29"/>
        <v>129</v>
      </c>
      <c r="B130">
        <f t="shared" ref="B130:B161" si="42">Mx+2*-Mxy*cotø+My*(cotø)^2+ABS((-Mxy+My*cotø)/sinø)</f>
        <v>-8.5039599999998803</v>
      </c>
      <c r="C130">
        <f t="shared" ref="C130:C161" si="43">My/((sinø)^2)+ABS((-Mxy+My*cotø)/sinø)</f>
        <v>-4.9133899999998807</v>
      </c>
      <c r="D130">
        <f t="shared" ref="D130:D161" si="44">(1/(sinø)^2)*(My+ABS((-Mxy+My*cotø)^2/(Mx+2*-Mxy*cotø+My*(cotø)^2)))</f>
        <v>-4.9133899999999997</v>
      </c>
      <c r="E130">
        <f t="shared" ref="E130:E161" si="45">Mx+2*-Mxy*cotø+My*(cotø)^2+ABS((-Mxy+My*cotø)^2/My)</f>
        <v>-8.5039599999999993</v>
      </c>
      <c r="F130" s="3">
        <f t="shared" si="30"/>
        <v>0</v>
      </c>
      <c r="G130" s="3">
        <f t="shared" si="31"/>
        <v>0</v>
      </c>
      <c r="H130">
        <f t="shared" ref="H130:H161" si="46">Mx+2*-Mxy*cotø+My*(cotø)^2-ABS((-Mxy+My*cotø)/sinø)</f>
        <v>-8.5039600000001183</v>
      </c>
      <c r="I130">
        <f t="shared" ref="I130:I161" si="47">My/((sinø)^2)-ABS((-Mxy+My*cotø)/sinø)</f>
        <v>-4.9133900000001187</v>
      </c>
      <c r="J130">
        <f t="shared" ref="J130:J161" si="48">(1/(sinø)^2)*(My-ABS((-Mxy+My*cotø)^2/(Mx+2*-Mxy*cotø+My*(cotø)^2)))</f>
        <v>-4.9133899999999997</v>
      </c>
      <c r="K130">
        <f t="shared" ref="K130:K161" si="49">Mx+2*-Mxy*cotø+My*(cotø)^2-ABS((-Mxy+My*cotø)^2/My)</f>
        <v>-8.5039599999999993</v>
      </c>
      <c r="L130" s="3">
        <f t="shared" si="32"/>
        <v>-8.5039600000001183</v>
      </c>
      <c r="M130" s="3">
        <f t="shared" si="33"/>
        <v>-4.9133900000001187</v>
      </c>
    </row>
    <row r="131" spans="1:13" x14ac:dyDescent="0.25">
      <c r="A131">
        <f t="shared" ref="A131:A194" si="50">Node</f>
        <v>130</v>
      </c>
      <c r="B131">
        <f t="shared" si="42"/>
        <v>-8.0242290000000001</v>
      </c>
      <c r="C131">
        <f t="shared" si="43"/>
        <v>-4.5325689999999996</v>
      </c>
      <c r="D131">
        <f t="shared" si="44"/>
        <v>-4.7032793055270075</v>
      </c>
      <c r="E131">
        <f t="shared" si="45"/>
        <v>-8.1921867006853635</v>
      </c>
      <c r="F131" s="3">
        <f t="shared" ref="F131:F194" si="51">IF(MøT1&lt;0,IF(_MxT3&lt;0,0,_MxT3),IF(_MxT1&lt;0,0,_MxT1))</f>
        <v>0</v>
      </c>
      <c r="G131" s="3">
        <f t="shared" ref="G131:G194" si="52">IF(_MxT1&lt;0,IF(MøT2&lt;0,0,MøT2),IF(MøT1&lt;0,0,MøT1))</f>
        <v>0</v>
      </c>
      <c r="H131">
        <f t="shared" si="46"/>
        <v>-8.3730710000000013</v>
      </c>
      <c r="I131">
        <f t="shared" si="47"/>
        <v>-4.8814110000000008</v>
      </c>
      <c r="J131">
        <f t="shared" si="48"/>
        <v>-4.710700694472993</v>
      </c>
      <c r="K131">
        <f t="shared" si="49"/>
        <v>-8.2051132993146378</v>
      </c>
      <c r="L131" s="3">
        <f t="shared" ref="L131:L194" si="53">IF(MøB1&gt;0,IF(_MxB3&gt;0,0,_MxB3),IF(_MxB1&gt;0,0,_MxB1))</f>
        <v>-8.3730710000000013</v>
      </c>
      <c r="M131" s="3">
        <f t="shared" ref="M131:M194" si="54">IF(_MxB1&gt;0,IF(MøB2&gt;0,0,MøB2),IF(MøB1&gt;0,0,MøB1))</f>
        <v>-4.8814110000000008</v>
      </c>
    </row>
    <row r="132" spans="1:13" x14ac:dyDescent="0.25">
      <c r="A132">
        <f t="shared" si="50"/>
        <v>131</v>
      </c>
      <c r="B132">
        <f t="shared" si="42"/>
        <v>-6.9317900000000003</v>
      </c>
      <c r="C132">
        <f t="shared" si="43"/>
        <v>-3.7603</v>
      </c>
      <c r="D132">
        <f t="shared" si="44"/>
        <v>-4.0776537028262601</v>
      </c>
      <c r="E132">
        <f t="shared" si="45"/>
        <v>-7.2373451528508044</v>
      </c>
      <c r="F132" s="3">
        <f t="shared" si="51"/>
        <v>0</v>
      </c>
      <c r="G132" s="3">
        <f t="shared" si="52"/>
        <v>0</v>
      </c>
      <c r="H132">
        <f t="shared" si="46"/>
        <v>-7.5969500000000005</v>
      </c>
      <c r="I132">
        <f t="shared" si="47"/>
        <v>-4.4254600000000002</v>
      </c>
      <c r="J132">
        <f t="shared" si="48"/>
        <v>-4.1081062971737401</v>
      </c>
      <c r="K132">
        <f t="shared" si="49"/>
        <v>-7.2913948471491965</v>
      </c>
      <c r="L132" s="3">
        <f t="shared" si="53"/>
        <v>-7.5969500000000005</v>
      </c>
      <c r="M132" s="3">
        <f t="shared" si="54"/>
        <v>-4.4254600000000002</v>
      </c>
    </row>
    <row r="133" spans="1:13" x14ac:dyDescent="0.25">
      <c r="A133">
        <f t="shared" si="50"/>
        <v>132</v>
      </c>
      <c r="B133">
        <f t="shared" si="42"/>
        <v>-5.1882169999999999</v>
      </c>
      <c r="C133">
        <f t="shared" si="43"/>
        <v>-2.6269869999999997</v>
      </c>
      <c r="D133">
        <f t="shared" si="44"/>
        <v>-3.0488090871310005</v>
      </c>
      <c r="E133">
        <f t="shared" si="45"/>
        <v>-5.5790576494880328</v>
      </c>
      <c r="F133" s="3">
        <f t="shared" si="51"/>
        <v>0</v>
      </c>
      <c r="G133" s="3">
        <f t="shared" si="52"/>
        <v>0</v>
      </c>
      <c r="H133">
        <f t="shared" si="46"/>
        <v>-6.1065229999999993</v>
      </c>
      <c r="I133">
        <f t="shared" si="47"/>
        <v>-3.545293</v>
      </c>
      <c r="J133">
        <f t="shared" si="48"/>
        <v>-3.1234709128689992</v>
      </c>
      <c r="K133">
        <f t="shared" si="49"/>
        <v>-5.7156823505119663</v>
      </c>
      <c r="L133" s="3">
        <f t="shared" si="53"/>
        <v>-6.1065229999999993</v>
      </c>
      <c r="M133" s="3">
        <f t="shared" si="54"/>
        <v>-3.545293</v>
      </c>
    </row>
    <row r="134" spans="1:13" x14ac:dyDescent="0.25">
      <c r="A134">
        <f t="shared" si="50"/>
        <v>133</v>
      </c>
      <c r="B134">
        <f t="shared" si="42"/>
        <v>-2.7212620000000003</v>
      </c>
      <c r="C134">
        <f t="shared" si="43"/>
        <v>-1.1700819999999998</v>
      </c>
      <c r="D134">
        <f t="shared" si="44"/>
        <v>-1.6214399509056299</v>
      </c>
      <c r="E134">
        <f t="shared" si="45"/>
        <v>-3.0912622517873527</v>
      </c>
      <c r="F134" s="3">
        <f t="shared" si="51"/>
        <v>0</v>
      </c>
      <c r="G134" s="3">
        <f t="shared" si="52"/>
        <v>0</v>
      </c>
      <c r="H134">
        <f t="shared" si="46"/>
        <v>-3.8034780000000001</v>
      </c>
      <c r="I134">
        <f t="shared" si="47"/>
        <v>-2.2522980000000001</v>
      </c>
      <c r="J134">
        <f t="shared" si="48"/>
        <v>-1.8009400490943701</v>
      </c>
      <c r="K134">
        <f t="shared" si="49"/>
        <v>-3.4334777482126477</v>
      </c>
      <c r="L134" s="3">
        <f t="shared" si="53"/>
        <v>-3.8034780000000001</v>
      </c>
      <c r="M134" s="3">
        <f t="shared" si="54"/>
        <v>-2.2522980000000001</v>
      </c>
    </row>
    <row r="135" spans="1:13" x14ac:dyDescent="0.25">
      <c r="A135">
        <f t="shared" si="50"/>
        <v>134</v>
      </c>
      <c r="B135">
        <f t="shared" si="42"/>
        <v>-2.05525</v>
      </c>
      <c r="C135">
        <f t="shared" si="43"/>
        <v>-0.60416000000000003</v>
      </c>
      <c r="D135">
        <f t="shared" si="44"/>
        <v>-1.3173758260524226</v>
      </c>
      <c r="E135">
        <f t="shared" si="45"/>
        <v>-2.4442442643582627</v>
      </c>
      <c r="F135" s="3">
        <f t="shared" si="51"/>
        <v>0</v>
      </c>
      <c r="G135" s="3">
        <f t="shared" si="52"/>
        <v>0</v>
      </c>
      <c r="H135">
        <f t="shared" si="46"/>
        <v>-4.2397499999999999</v>
      </c>
      <c r="I135">
        <f t="shared" si="47"/>
        <v>-2.7886600000000001</v>
      </c>
      <c r="J135">
        <f t="shared" si="48"/>
        <v>-2.0754441739475773</v>
      </c>
      <c r="K135">
        <f t="shared" si="49"/>
        <v>-3.8507557356417372</v>
      </c>
      <c r="L135" s="3">
        <f t="shared" si="53"/>
        <v>-4.2397499999999999</v>
      </c>
      <c r="M135" s="3">
        <f t="shared" si="54"/>
        <v>-2.7886600000000001</v>
      </c>
    </row>
    <row r="136" spans="1:13" x14ac:dyDescent="0.25">
      <c r="A136">
        <f t="shared" si="50"/>
        <v>135</v>
      </c>
      <c r="B136">
        <f t="shared" si="42"/>
        <v>-4.5043419999999994</v>
      </c>
      <c r="C136">
        <f t="shared" si="43"/>
        <v>-2.1311720000000003</v>
      </c>
      <c r="D136">
        <f t="shared" si="44"/>
        <v>-2.8993073019733355</v>
      </c>
      <c r="E136">
        <f t="shared" si="45"/>
        <v>-5.1498900549307702</v>
      </c>
      <c r="F136" s="3">
        <f t="shared" si="51"/>
        <v>0</v>
      </c>
      <c r="G136" s="3">
        <f t="shared" si="52"/>
        <v>0</v>
      </c>
      <c r="H136">
        <f t="shared" si="46"/>
        <v>-6.3564579999999999</v>
      </c>
      <c r="I136">
        <f t="shared" si="47"/>
        <v>-3.9832879999999999</v>
      </c>
      <c r="J136">
        <f t="shared" si="48"/>
        <v>-3.2151526980266647</v>
      </c>
      <c r="K136">
        <f t="shared" si="49"/>
        <v>-5.7109099450692291</v>
      </c>
      <c r="L136" s="3">
        <f t="shared" si="53"/>
        <v>-6.3564579999999999</v>
      </c>
      <c r="M136" s="3">
        <f t="shared" si="54"/>
        <v>-3.9832879999999999</v>
      </c>
    </row>
    <row r="137" spans="1:13" x14ac:dyDescent="0.25">
      <c r="A137">
        <f t="shared" si="50"/>
        <v>136</v>
      </c>
      <c r="B137">
        <f t="shared" si="42"/>
        <v>-6.2981920000000002</v>
      </c>
      <c r="C137">
        <f t="shared" si="43"/>
        <v>-3.3816620000000004</v>
      </c>
      <c r="D137">
        <f t="shared" si="44"/>
        <v>-3.987337095777312</v>
      </c>
      <c r="E137">
        <f t="shared" si="45"/>
        <v>-6.8574801588131633</v>
      </c>
      <c r="F137" s="3">
        <f t="shared" si="51"/>
        <v>0</v>
      </c>
      <c r="G137" s="3">
        <f t="shared" si="52"/>
        <v>0</v>
      </c>
      <c r="H137">
        <f t="shared" si="46"/>
        <v>-7.6384279999999993</v>
      </c>
      <c r="I137">
        <f t="shared" si="47"/>
        <v>-4.7218979999999995</v>
      </c>
      <c r="J137">
        <f t="shared" si="48"/>
        <v>-4.1162229042226883</v>
      </c>
      <c r="K137">
        <f t="shared" si="49"/>
        <v>-7.0791398411868363</v>
      </c>
      <c r="L137" s="3">
        <f t="shared" si="53"/>
        <v>-7.6384279999999993</v>
      </c>
      <c r="M137" s="3">
        <f t="shared" si="54"/>
        <v>-4.7218979999999995</v>
      </c>
    </row>
    <row r="138" spans="1:13" x14ac:dyDescent="0.25">
      <c r="A138">
        <f t="shared" si="50"/>
        <v>137</v>
      </c>
      <c r="B138">
        <f t="shared" si="42"/>
        <v>-7.5018279999999997</v>
      </c>
      <c r="C138">
        <f t="shared" si="43"/>
        <v>-4.306298</v>
      </c>
      <c r="D138">
        <f t="shared" si="44"/>
        <v>-4.641766221369668</v>
      </c>
      <c r="E138">
        <f t="shared" si="45"/>
        <v>-7.8265217245448708</v>
      </c>
      <c r="F138" s="3">
        <f t="shared" si="51"/>
        <v>0</v>
      </c>
      <c r="G138" s="3">
        <f t="shared" si="52"/>
        <v>0</v>
      </c>
      <c r="H138">
        <f t="shared" si="46"/>
        <v>-8.2041719999999998</v>
      </c>
      <c r="I138">
        <f t="shared" si="47"/>
        <v>-5.008642</v>
      </c>
      <c r="J138">
        <f t="shared" si="48"/>
        <v>-4.673173778630332</v>
      </c>
      <c r="K138">
        <f t="shared" si="49"/>
        <v>-7.8794782754551287</v>
      </c>
      <c r="L138" s="3">
        <f t="shared" si="53"/>
        <v>-8.2041719999999998</v>
      </c>
      <c r="M138" s="3">
        <f t="shared" si="54"/>
        <v>-5.008642</v>
      </c>
    </row>
    <row r="139" spans="1:13" x14ac:dyDescent="0.25">
      <c r="A139">
        <f t="shared" si="50"/>
        <v>138</v>
      </c>
      <c r="B139">
        <f t="shared" si="42"/>
        <v>-8.1414799999998522</v>
      </c>
      <c r="C139">
        <f t="shared" si="43"/>
        <v>-4.8608399999998522</v>
      </c>
      <c r="D139">
        <f t="shared" si="44"/>
        <v>-4.8608399999999996</v>
      </c>
      <c r="E139">
        <f t="shared" si="45"/>
        <v>-8.1414799999999996</v>
      </c>
      <c r="F139" s="3">
        <f t="shared" si="51"/>
        <v>0</v>
      </c>
      <c r="G139" s="3">
        <f t="shared" si="52"/>
        <v>0</v>
      </c>
      <c r="H139">
        <f t="shared" si="46"/>
        <v>-8.141480000000147</v>
      </c>
      <c r="I139">
        <f t="shared" si="47"/>
        <v>-4.860840000000147</v>
      </c>
      <c r="J139">
        <f t="shared" si="48"/>
        <v>-4.8608399999999996</v>
      </c>
      <c r="K139">
        <f t="shared" si="49"/>
        <v>-8.1414799999999996</v>
      </c>
      <c r="L139" s="3">
        <f t="shared" si="53"/>
        <v>-8.141480000000147</v>
      </c>
      <c r="M139" s="3">
        <f t="shared" si="54"/>
        <v>-4.860840000000147</v>
      </c>
    </row>
    <row r="140" spans="1:13" x14ac:dyDescent="0.25">
      <c r="A140">
        <f t="shared" si="50"/>
        <v>139</v>
      </c>
      <c r="B140">
        <f t="shared" si="42"/>
        <v>-7.5018279999999997</v>
      </c>
      <c r="C140">
        <f t="shared" si="43"/>
        <v>-4.306298</v>
      </c>
      <c r="D140">
        <f t="shared" si="44"/>
        <v>-4.641766221369668</v>
      </c>
      <c r="E140">
        <f t="shared" si="45"/>
        <v>-7.8265217245448708</v>
      </c>
      <c r="F140" s="3">
        <f t="shared" si="51"/>
        <v>0</v>
      </c>
      <c r="G140" s="3">
        <f t="shared" si="52"/>
        <v>0</v>
      </c>
      <c r="H140">
        <f t="shared" si="46"/>
        <v>-8.2041719999999998</v>
      </c>
      <c r="I140">
        <f t="shared" si="47"/>
        <v>-5.008642</v>
      </c>
      <c r="J140">
        <f t="shared" si="48"/>
        <v>-4.673173778630332</v>
      </c>
      <c r="K140">
        <f t="shared" si="49"/>
        <v>-7.8794782754551287</v>
      </c>
      <c r="L140" s="3">
        <f t="shared" si="53"/>
        <v>-8.2041719999999998</v>
      </c>
      <c r="M140" s="3">
        <f t="shared" si="54"/>
        <v>-5.008642</v>
      </c>
    </row>
    <row r="141" spans="1:13" x14ac:dyDescent="0.25">
      <c r="A141">
        <f t="shared" si="50"/>
        <v>140</v>
      </c>
      <c r="B141">
        <f t="shared" si="42"/>
        <v>-6.2981919999999993</v>
      </c>
      <c r="C141">
        <f t="shared" si="43"/>
        <v>-3.3816619999999995</v>
      </c>
      <c r="D141">
        <f t="shared" si="44"/>
        <v>-3.9873370957773115</v>
      </c>
      <c r="E141">
        <f t="shared" si="45"/>
        <v>-6.8574801588131633</v>
      </c>
      <c r="F141" s="3">
        <f t="shared" si="51"/>
        <v>0</v>
      </c>
      <c r="G141" s="3">
        <f t="shared" si="52"/>
        <v>0</v>
      </c>
      <c r="H141">
        <f t="shared" si="46"/>
        <v>-7.6384280000000002</v>
      </c>
      <c r="I141">
        <f t="shared" si="47"/>
        <v>-4.7218980000000004</v>
      </c>
      <c r="J141">
        <f t="shared" si="48"/>
        <v>-4.1162229042226883</v>
      </c>
      <c r="K141">
        <f t="shared" si="49"/>
        <v>-7.0791398411868363</v>
      </c>
      <c r="L141" s="3">
        <f t="shared" si="53"/>
        <v>-7.6384280000000002</v>
      </c>
      <c r="M141" s="3">
        <f t="shared" si="54"/>
        <v>-4.7218980000000004</v>
      </c>
    </row>
    <row r="142" spans="1:13" x14ac:dyDescent="0.25">
      <c r="A142">
        <f t="shared" si="50"/>
        <v>141</v>
      </c>
      <c r="B142">
        <f t="shared" si="42"/>
        <v>-4.5043419999999994</v>
      </c>
      <c r="C142">
        <f t="shared" si="43"/>
        <v>-2.1311719999999998</v>
      </c>
      <c r="D142">
        <f t="shared" si="44"/>
        <v>-2.8993073019733355</v>
      </c>
      <c r="E142">
        <f t="shared" si="45"/>
        <v>-5.1498900549307702</v>
      </c>
      <c r="F142" s="3">
        <f t="shared" si="51"/>
        <v>0</v>
      </c>
      <c r="G142" s="3">
        <f t="shared" si="52"/>
        <v>0</v>
      </c>
      <c r="H142">
        <f t="shared" si="46"/>
        <v>-6.3564579999999999</v>
      </c>
      <c r="I142">
        <f t="shared" si="47"/>
        <v>-3.9832880000000004</v>
      </c>
      <c r="J142">
        <f t="shared" si="48"/>
        <v>-3.2151526980266647</v>
      </c>
      <c r="K142">
        <f t="shared" si="49"/>
        <v>-5.7109099450692291</v>
      </c>
      <c r="L142" s="3">
        <f t="shared" si="53"/>
        <v>-6.3564579999999999</v>
      </c>
      <c r="M142" s="3">
        <f t="shared" si="54"/>
        <v>-3.9832880000000004</v>
      </c>
    </row>
    <row r="143" spans="1:13" x14ac:dyDescent="0.25">
      <c r="A143">
        <f t="shared" si="50"/>
        <v>142</v>
      </c>
      <c r="B143">
        <f t="shared" si="42"/>
        <v>-2.05525</v>
      </c>
      <c r="C143">
        <f t="shared" si="43"/>
        <v>-0.60416000000000003</v>
      </c>
      <c r="D143">
        <f t="shared" si="44"/>
        <v>-1.3173758260524226</v>
      </c>
      <c r="E143">
        <f t="shared" si="45"/>
        <v>-2.4442442643582627</v>
      </c>
      <c r="F143" s="3">
        <f t="shared" si="51"/>
        <v>0</v>
      </c>
      <c r="G143" s="3">
        <f t="shared" si="52"/>
        <v>0</v>
      </c>
      <c r="H143">
        <f t="shared" si="46"/>
        <v>-4.2397499999999999</v>
      </c>
      <c r="I143">
        <f t="shared" si="47"/>
        <v>-2.7886600000000001</v>
      </c>
      <c r="J143">
        <f t="shared" si="48"/>
        <v>-2.0754441739475773</v>
      </c>
      <c r="K143">
        <f t="shared" si="49"/>
        <v>-3.8507557356417372</v>
      </c>
      <c r="L143" s="3">
        <f t="shared" si="53"/>
        <v>-4.2397499999999999</v>
      </c>
      <c r="M143" s="3">
        <f t="shared" si="54"/>
        <v>-2.7886600000000001</v>
      </c>
    </row>
    <row r="144" spans="1:13" x14ac:dyDescent="0.25">
      <c r="A144">
        <f t="shared" si="50"/>
        <v>143</v>
      </c>
      <c r="B144">
        <f t="shared" si="42"/>
        <v>-1.2893700000000001</v>
      </c>
      <c r="C144">
        <f t="shared" si="43"/>
        <v>-2.6100000000000012E-3</v>
      </c>
      <c r="D144">
        <f t="shared" si="44"/>
        <v>-0.72836419448343204</v>
      </c>
      <c r="E144">
        <f t="shared" si="45"/>
        <v>-1.2919759034818692</v>
      </c>
      <c r="F144" s="3">
        <f t="shared" si="51"/>
        <v>0</v>
      </c>
      <c r="G144" s="3">
        <f t="shared" si="52"/>
        <v>0</v>
      </c>
      <c r="H144">
        <f t="shared" si="46"/>
        <v>-4.6099500000000004</v>
      </c>
      <c r="I144">
        <f t="shared" si="47"/>
        <v>-3.3231900000000003</v>
      </c>
      <c r="J144">
        <f t="shared" si="48"/>
        <v>-2.5974358055165681</v>
      </c>
      <c r="K144">
        <f t="shared" si="49"/>
        <v>-4.6073440965181316</v>
      </c>
      <c r="L144" s="3">
        <f t="shared" si="53"/>
        <v>-4.6099500000000004</v>
      </c>
      <c r="M144" s="3">
        <f t="shared" si="54"/>
        <v>-3.3231900000000003</v>
      </c>
    </row>
    <row r="145" spans="1:13" x14ac:dyDescent="0.25">
      <c r="A145">
        <f t="shared" si="50"/>
        <v>144</v>
      </c>
      <c r="B145">
        <f t="shared" si="42"/>
        <v>-3.6525800000000004</v>
      </c>
      <c r="C145">
        <f t="shared" si="43"/>
        <v>-1.5864400000000005</v>
      </c>
      <c r="D145">
        <f t="shared" si="44"/>
        <v>-2.6012967044820976</v>
      </c>
      <c r="E145">
        <f t="shared" si="45"/>
        <v>-4.3977787662111938</v>
      </c>
      <c r="F145" s="3">
        <f t="shared" si="51"/>
        <v>0</v>
      </c>
      <c r="G145" s="3">
        <f t="shared" si="52"/>
        <v>0</v>
      </c>
      <c r="H145">
        <f t="shared" si="46"/>
        <v>-6.4632199999999997</v>
      </c>
      <c r="I145">
        <f t="shared" si="47"/>
        <v>-4.3970799999999999</v>
      </c>
      <c r="J145">
        <f t="shared" si="48"/>
        <v>-3.3822232955179028</v>
      </c>
      <c r="K145">
        <f t="shared" si="49"/>
        <v>-5.7180212337888063</v>
      </c>
      <c r="L145" s="3">
        <f t="shared" si="53"/>
        <v>-6.4632199999999997</v>
      </c>
      <c r="M145" s="3">
        <f t="shared" si="54"/>
        <v>-4.3970799999999999</v>
      </c>
    </row>
    <row r="146" spans="1:13" x14ac:dyDescent="0.25">
      <c r="A146">
        <f t="shared" si="50"/>
        <v>145</v>
      </c>
      <c r="B146">
        <f t="shared" si="42"/>
        <v>-5.44693</v>
      </c>
      <c r="C146">
        <f t="shared" si="43"/>
        <v>-2.9438899999999997</v>
      </c>
      <c r="D146">
        <f t="shared" si="44"/>
        <v>-3.7994103401033139</v>
      </c>
      <c r="E146">
        <f t="shared" si="45"/>
        <v>-6.2016605201297352</v>
      </c>
      <c r="F146" s="3">
        <f t="shared" si="51"/>
        <v>0</v>
      </c>
      <c r="G146" s="3">
        <f t="shared" si="52"/>
        <v>0</v>
      </c>
      <c r="H146">
        <f t="shared" si="46"/>
        <v>-7.4767899999999994</v>
      </c>
      <c r="I146">
        <f t="shared" si="47"/>
        <v>-4.9737499999999999</v>
      </c>
      <c r="J146">
        <f t="shared" si="48"/>
        <v>-4.1182296598966861</v>
      </c>
      <c r="K146">
        <f t="shared" si="49"/>
        <v>-6.7220594798702642</v>
      </c>
      <c r="L146" s="3">
        <f t="shared" si="53"/>
        <v>-7.4767899999999994</v>
      </c>
      <c r="M146" s="3">
        <f t="shared" si="54"/>
        <v>-4.9737499999999999</v>
      </c>
    </row>
    <row r="147" spans="1:13" x14ac:dyDescent="0.25">
      <c r="A147">
        <f t="shared" si="50"/>
        <v>146</v>
      </c>
      <c r="B147">
        <f t="shared" si="42"/>
        <v>-6.7323279999999999</v>
      </c>
      <c r="C147">
        <f t="shared" si="43"/>
        <v>-4.0145080000000002</v>
      </c>
      <c r="D147">
        <f t="shared" si="44"/>
        <v>-4.5067500485744967</v>
      </c>
      <c r="E147">
        <f t="shared" si="45"/>
        <v>-7.2013534692637684</v>
      </c>
      <c r="F147" s="3">
        <f t="shared" si="51"/>
        <v>0</v>
      </c>
      <c r="G147" s="3">
        <f t="shared" si="52"/>
        <v>0</v>
      </c>
      <c r="H147">
        <f t="shared" si="46"/>
        <v>-7.7944719999999998</v>
      </c>
      <c r="I147">
        <f t="shared" si="47"/>
        <v>-5.0766520000000002</v>
      </c>
      <c r="J147">
        <f t="shared" si="48"/>
        <v>-4.5844099514255037</v>
      </c>
      <c r="K147">
        <f t="shared" si="49"/>
        <v>-7.3254465307362313</v>
      </c>
      <c r="L147" s="3">
        <f t="shared" si="53"/>
        <v>-7.7944719999999998</v>
      </c>
      <c r="M147" s="3">
        <f t="shared" si="54"/>
        <v>-5.0766520000000002</v>
      </c>
    </row>
    <row r="148" spans="1:13" x14ac:dyDescent="0.25">
      <c r="A148">
        <f t="shared" si="50"/>
        <v>147</v>
      </c>
      <c r="B148">
        <f t="shared" si="42"/>
        <v>-7.5237999999999587</v>
      </c>
      <c r="C148">
        <f t="shared" si="43"/>
        <v>-4.7421799999999594</v>
      </c>
      <c r="D148">
        <f t="shared" si="44"/>
        <v>-4.7421800000000003</v>
      </c>
      <c r="E148">
        <f t="shared" si="45"/>
        <v>-7.5237999999999996</v>
      </c>
      <c r="F148" s="3">
        <f t="shared" si="51"/>
        <v>0</v>
      </c>
      <c r="G148" s="3">
        <f t="shared" si="52"/>
        <v>0</v>
      </c>
      <c r="H148">
        <f t="shared" si="46"/>
        <v>-7.5238000000000405</v>
      </c>
      <c r="I148">
        <f t="shared" si="47"/>
        <v>-4.7421800000000411</v>
      </c>
      <c r="J148">
        <f t="shared" si="48"/>
        <v>-4.7421800000000003</v>
      </c>
      <c r="K148">
        <f t="shared" si="49"/>
        <v>-7.5237999999999996</v>
      </c>
      <c r="L148" s="3">
        <f t="shared" si="53"/>
        <v>-7.5238000000000405</v>
      </c>
      <c r="M148" s="3">
        <f t="shared" si="54"/>
        <v>-4.7421800000000411</v>
      </c>
    </row>
    <row r="149" spans="1:13" x14ac:dyDescent="0.25">
      <c r="A149">
        <f t="shared" si="50"/>
        <v>148</v>
      </c>
      <c r="B149">
        <f t="shared" si="42"/>
        <v>-6.7323279999999999</v>
      </c>
      <c r="C149">
        <f t="shared" si="43"/>
        <v>-4.0145080000000002</v>
      </c>
      <c r="D149">
        <f t="shared" si="44"/>
        <v>-4.5067500485744967</v>
      </c>
      <c r="E149">
        <f t="shared" si="45"/>
        <v>-7.2013534692637684</v>
      </c>
      <c r="F149" s="3">
        <f t="shared" si="51"/>
        <v>0</v>
      </c>
      <c r="G149" s="3">
        <f t="shared" si="52"/>
        <v>0</v>
      </c>
      <c r="H149">
        <f t="shared" si="46"/>
        <v>-7.7944719999999998</v>
      </c>
      <c r="I149">
        <f t="shared" si="47"/>
        <v>-5.0766520000000002</v>
      </c>
      <c r="J149">
        <f t="shared" si="48"/>
        <v>-4.5844099514255037</v>
      </c>
      <c r="K149">
        <f t="shared" si="49"/>
        <v>-7.3254465307362313</v>
      </c>
      <c r="L149" s="3">
        <f t="shared" si="53"/>
        <v>-7.7944719999999998</v>
      </c>
      <c r="M149" s="3">
        <f t="shared" si="54"/>
        <v>-5.0766520000000002</v>
      </c>
    </row>
    <row r="150" spans="1:13" x14ac:dyDescent="0.25">
      <c r="A150">
        <f t="shared" si="50"/>
        <v>149</v>
      </c>
      <c r="B150">
        <f t="shared" si="42"/>
        <v>-5.4469299999999992</v>
      </c>
      <c r="C150">
        <f t="shared" si="43"/>
        <v>-2.9438899999999997</v>
      </c>
      <c r="D150">
        <f t="shared" si="44"/>
        <v>-3.7994103401033135</v>
      </c>
      <c r="E150">
        <f t="shared" si="45"/>
        <v>-6.2016605201297352</v>
      </c>
      <c r="F150" s="3">
        <f t="shared" si="51"/>
        <v>0</v>
      </c>
      <c r="G150" s="3">
        <f t="shared" si="52"/>
        <v>0</v>
      </c>
      <c r="H150">
        <f t="shared" si="46"/>
        <v>-7.4767900000000003</v>
      </c>
      <c r="I150">
        <f t="shared" si="47"/>
        <v>-4.9737499999999999</v>
      </c>
      <c r="J150">
        <f t="shared" si="48"/>
        <v>-4.1182296598966861</v>
      </c>
      <c r="K150">
        <f t="shared" si="49"/>
        <v>-6.7220594798702642</v>
      </c>
      <c r="L150" s="3">
        <f t="shared" si="53"/>
        <v>-7.4767900000000003</v>
      </c>
      <c r="M150" s="3">
        <f t="shared" si="54"/>
        <v>-4.9737499999999999</v>
      </c>
    </row>
    <row r="151" spans="1:13" x14ac:dyDescent="0.25">
      <c r="A151">
        <f t="shared" si="50"/>
        <v>150</v>
      </c>
      <c r="B151">
        <f t="shared" si="42"/>
        <v>-3.6525799999999999</v>
      </c>
      <c r="C151">
        <f t="shared" si="43"/>
        <v>-1.5864400000000001</v>
      </c>
      <c r="D151">
        <f t="shared" si="44"/>
        <v>-2.6012967044820976</v>
      </c>
      <c r="E151">
        <f t="shared" si="45"/>
        <v>-4.3977787662111938</v>
      </c>
      <c r="F151" s="3">
        <f t="shared" si="51"/>
        <v>0</v>
      </c>
      <c r="G151" s="3">
        <f t="shared" si="52"/>
        <v>0</v>
      </c>
      <c r="H151">
        <f t="shared" si="46"/>
        <v>-6.4632199999999997</v>
      </c>
      <c r="I151">
        <f t="shared" si="47"/>
        <v>-4.3970800000000008</v>
      </c>
      <c r="J151">
        <f t="shared" si="48"/>
        <v>-3.3822232955179028</v>
      </c>
      <c r="K151">
        <f t="shared" si="49"/>
        <v>-5.7180212337888063</v>
      </c>
      <c r="L151" s="3">
        <f t="shared" si="53"/>
        <v>-6.4632199999999997</v>
      </c>
      <c r="M151" s="3">
        <f t="shared" si="54"/>
        <v>-4.3970800000000008</v>
      </c>
    </row>
    <row r="152" spans="1:13" x14ac:dyDescent="0.25">
      <c r="A152">
        <f t="shared" si="50"/>
        <v>151</v>
      </c>
      <c r="B152">
        <f t="shared" si="42"/>
        <v>-1.2893700000000001</v>
      </c>
      <c r="C152">
        <f t="shared" si="43"/>
        <v>-2.6100000000000012E-3</v>
      </c>
      <c r="D152">
        <f t="shared" si="44"/>
        <v>-0.72836419448343204</v>
      </c>
      <c r="E152">
        <f t="shared" si="45"/>
        <v>-1.2919759034818692</v>
      </c>
      <c r="F152" s="3">
        <f t="shared" si="51"/>
        <v>0</v>
      </c>
      <c r="G152" s="3">
        <f t="shared" si="52"/>
        <v>0</v>
      </c>
      <c r="H152">
        <f t="shared" si="46"/>
        <v>-4.6099500000000004</v>
      </c>
      <c r="I152">
        <f t="shared" si="47"/>
        <v>-3.3231900000000003</v>
      </c>
      <c r="J152">
        <f t="shared" si="48"/>
        <v>-2.5974358055165681</v>
      </c>
      <c r="K152">
        <f t="shared" si="49"/>
        <v>-4.6073440965181316</v>
      </c>
      <c r="L152" s="3">
        <f t="shared" si="53"/>
        <v>-4.6099500000000004</v>
      </c>
      <c r="M152" s="3">
        <f t="shared" si="54"/>
        <v>-3.3231900000000003</v>
      </c>
    </row>
    <row r="153" spans="1:13" x14ac:dyDescent="0.25">
      <c r="A153">
        <f t="shared" si="50"/>
        <v>152</v>
      </c>
      <c r="B153">
        <f t="shared" si="42"/>
        <v>-0.41327999999999943</v>
      </c>
      <c r="C153">
        <f t="shared" si="43"/>
        <v>0.64954999999999985</v>
      </c>
      <c r="D153">
        <f t="shared" si="44"/>
        <v>0.30051954893751498</v>
      </c>
      <c r="E153">
        <f t="shared" si="45"/>
        <v>0.50070079702424231</v>
      </c>
      <c r="F153" s="3">
        <f t="shared" si="51"/>
        <v>0</v>
      </c>
      <c r="G153" s="3">
        <f t="shared" si="52"/>
        <v>0.30051954893751498</v>
      </c>
      <c r="H153">
        <f t="shared" si="46"/>
        <v>-4.9034999999999993</v>
      </c>
      <c r="I153">
        <f t="shared" si="47"/>
        <v>-3.8406700000000003</v>
      </c>
      <c r="J153">
        <f t="shared" si="48"/>
        <v>-3.4916395489375152</v>
      </c>
      <c r="K153">
        <f t="shared" si="49"/>
        <v>-5.817480797024241</v>
      </c>
      <c r="L153" s="3">
        <f t="shared" si="53"/>
        <v>-4.9034999999999993</v>
      </c>
      <c r="M153" s="3">
        <f t="shared" si="54"/>
        <v>-3.8406700000000003</v>
      </c>
    </row>
    <row r="154" spans="1:13" x14ac:dyDescent="0.25">
      <c r="A154">
        <f t="shared" si="50"/>
        <v>153</v>
      </c>
      <c r="B154">
        <f t="shared" si="42"/>
        <v>-2.6183899999999998</v>
      </c>
      <c r="C154">
        <f t="shared" si="43"/>
        <v>-0.96582000000000012</v>
      </c>
      <c r="D154">
        <f t="shared" si="44"/>
        <v>-2.0650035118527938</v>
      </c>
      <c r="E154">
        <f t="shared" si="45"/>
        <v>-3.2580863298826346</v>
      </c>
      <c r="F154" s="3">
        <f t="shared" si="51"/>
        <v>0</v>
      </c>
      <c r="G154" s="3">
        <f t="shared" si="52"/>
        <v>0</v>
      </c>
      <c r="H154">
        <f t="shared" si="46"/>
        <v>-6.40733</v>
      </c>
      <c r="I154">
        <f t="shared" si="47"/>
        <v>-4.7547600000000001</v>
      </c>
      <c r="J154">
        <f t="shared" si="48"/>
        <v>-3.6555764881472061</v>
      </c>
      <c r="K154">
        <f t="shared" si="49"/>
        <v>-5.7676336701173652</v>
      </c>
      <c r="L154" s="3">
        <f t="shared" si="53"/>
        <v>-6.40733</v>
      </c>
      <c r="M154" s="3">
        <f t="shared" si="54"/>
        <v>-4.7547600000000001</v>
      </c>
    </row>
    <row r="155" spans="1:13" x14ac:dyDescent="0.25">
      <c r="A155">
        <f t="shared" si="50"/>
        <v>154</v>
      </c>
      <c r="B155">
        <f t="shared" si="42"/>
        <v>-4.36259</v>
      </c>
      <c r="C155">
        <f t="shared" si="43"/>
        <v>-2.4090500000000006</v>
      </c>
      <c r="D155">
        <f t="shared" si="44"/>
        <v>-3.4478493401035619</v>
      </c>
      <c r="E155">
        <f t="shared" si="45"/>
        <v>-5.2332684907130798</v>
      </c>
      <c r="F155" s="3">
        <f t="shared" si="51"/>
        <v>0</v>
      </c>
      <c r="G155" s="3">
        <f t="shared" si="52"/>
        <v>0</v>
      </c>
      <c r="H155">
        <f t="shared" si="46"/>
        <v>-7.0895099999999998</v>
      </c>
      <c r="I155">
        <f t="shared" si="47"/>
        <v>-5.1359699999999995</v>
      </c>
      <c r="J155">
        <f t="shared" si="48"/>
        <v>-4.0971706598964381</v>
      </c>
      <c r="K155">
        <f t="shared" si="49"/>
        <v>-6.21883150928692</v>
      </c>
      <c r="L155" s="3">
        <f t="shared" si="53"/>
        <v>-7.0895099999999998</v>
      </c>
      <c r="M155" s="3">
        <f t="shared" si="54"/>
        <v>-5.1359699999999995</v>
      </c>
    </row>
    <row r="156" spans="1:13" x14ac:dyDescent="0.25">
      <c r="A156">
        <f t="shared" si="50"/>
        <v>155</v>
      </c>
      <c r="B156">
        <f t="shared" si="42"/>
        <v>-5.6996029999999998</v>
      </c>
      <c r="C156">
        <f t="shared" si="43"/>
        <v>-3.6102430000000005</v>
      </c>
      <c r="D156">
        <f t="shared" si="44"/>
        <v>-4.2428657641928753</v>
      </c>
      <c r="E156">
        <f t="shared" si="45"/>
        <v>-6.294041536853662</v>
      </c>
      <c r="F156" s="3">
        <f t="shared" si="51"/>
        <v>0</v>
      </c>
      <c r="G156" s="3">
        <f t="shared" si="52"/>
        <v>0</v>
      </c>
      <c r="H156">
        <f t="shared" si="46"/>
        <v>-7.1228169999999995</v>
      </c>
      <c r="I156">
        <f t="shared" si="47"/>
        <v>-5.0334570000000003</v>
      </c>
      <c r="J156">
        <f t="shared" si="48"/>
        <v>-4.4008342358071255</v>
      </c>
      <c r="K156">
        <f t="shared" si="49"/>
        <v>-6.5283784631463373</v>
      </c>
      <c r="L156" s="3">
        <f t="shared" si="53"/>
        <v>-7.1228169999999995</v>
      </c>
      <c r="M156" s="3">
        <f t="shared" si="54"/>
        <v>-5.0334570000000003</v>
      </c>
    </row>
    <row r="157" spans="1:13" x14ac:dyDescent="0.25">
      <c r="A157">
        <f t="shared" si="50"/>
        <v>156</v>
      </c>
      <c r="B157">
        <f t="shared" si="42"/>
        <v>-6.6327099999998911</v>
      </c>
      <c r="C157">
        <f t="shared" si="43"/>
        <v>-4.5051399999998907</v>
      </c>
      <c r="D157">
        <f t="shared" si="44"/>
        <v>-4.5051399999999999</v>
      </c>
      <c r="E157">
        <f t="shared" si="45"/>
        <v>-6.6327100000000003</v>
      </c>
      <c r="F157" s="3">
        <f t="shared" si="51"/>
        <v>0</v>
      </c>
      <c r="G157" s="3">
        <f t="shared" si="52"/>
        <v>0</v>
      </c>
      <c r="H157">
        <f t="shared" si="46"/>
        <v>-6.6327100000001096</v>
      </c>
      <c r="I157">
        <f t="shared" si="47"/>
        <v>-4.5051400000001092</v>
      </c>
      <c r="J157">
        <f t="shared" si="48"/>
        <v>-4.5051399999999999</v>
      </c>
      <c r="K157">
        <f t="shared" si="49"/>
        <v>-6.6327100000000003</v>
      </c>
      <c r="L157" s="3">
        <f t="shared" si="53"/>
        <v>-6.6327100000001096</v>
      </c>
      <c r="M157" s="3">
        <f t="shared" si="54"/>
        <v>-4.5051400000001092</v>
      </c>
    </row>
    <row r="158" spans="1:13" x14ac:dyDescent="0.25">
      <c r="A158">
        <f t="shared" si="50"/>
        <v>157</v>
      </c>
      <c r="B158">
        <f t="shared" si="42"/>
        <v>-5.6996029999999998</v>
      </c>
      <c r="C158">
        <f t="shared" si="43"/>
        <v>-3.6102430000000001</v>
      </c>
      <c r="D158">
        <f t="shared" si="44"/>
        <v>-4.2428657641928753</v>
      </c>
      <c r="E158">
        <f t="shared" si="45"/>
        <v>-6.294041536853662</v>
      </c>
      <c r="F158" s="3">
        <f t="shared" si="51"/>
        <v>0</v>
      </c>
      <c r="G158" s="3">
        <f t="shared" si="52"/>
        <v>0</v>
      </c>
      <c r="H158">
        <f t="shared" si="46"/>
        <v>-7.1228169999999995</v>
      </c>
      <c r="I158">
        <f t="shared" si="47"/>
        <v>-5.0334570000000003</v>
      </c>
      <c r="J158">
        <f t="shared" si="48"/>
        <v>-4.4008342358071255</v>
      </c>
      <c r="K158">
        <f t="shared" si="49"/>
        <v>-6.5283784631463373</v>
      </c>
      <c r="L158" s="3">
        <f t="shared" si="53"/>
        <v>-7.1228169999999995</v>
      </c>
      <c r="M158" s="3">
        <f t="shared" si="54"/>
        <v>-5.0334570000000003</v>
      </c>
    </row>
    <row r="159" spans="1:13" x14ac:dyDescent="0.25">
      <c r="A159">
        <f t="shared" si="50"/>
        <v>158</v>
      </c>
      <c r="B159">
        <f t="shared" si="42"/>
        <v>-4.36259</v>
      </c>
      <c r="C159">
        <f t="shared" si="43"/>
        <v>-2.4090499999999997</v>
      </c>
      <c r="D159">
        <f t="shared" si="44"/>
        <v>-3.4478493401035619</v>
      </c>
      <c r="E159">
        <f t="shared" si="45"/>
        <v>-5.2332684907130798</v>
      </c>
      <c r="F159" s="3">
        <f t="shared" si="51"/>
        <v>0</v>
      </c>
      <c r="G159" s="3">
        <f t="shared" si="52"/>
        <v>0</v>
      </c>
      <c r="H159">
        <f t="shared" si="46"/>
        <v>-7.0895099999999998</v>
      </c>
      <c r="I159">
        <f t="shared" si="47"/>
        <v>-5.1359700000000004</v>
      </c>
      <c r="J159">
        <f t="shared" si="48"/>
        <v>-4.0971706598964381</v>
      </c>
      <c r="K159">
        <f t="shared" si="49"/>
        <v>-6.21883150928692</v>
      </c>
      <c r="L159" s="3">
        <f t="shared" si="53"/>
        <v>-7.0895099999999998</v>
      </c>
      <c r="M159" s="3">
        <f t="shared" si="54"/>
        <v>-5.1359700000000004</v>
      </c>
    </row>
    <row r="160" spans="1:13" x14ac:dyDescent="0.25">
      <c r="A160">
        <f t="shared" si="50"/>
        <v>159</v>
      </c>
      <c r="B160">
        <f t="shared" si="42"/>
        <v>-2.6183899999999998</v>
      </c>
      <c r="C160">
        <f t="shared" si="43"/>
        <v>-0.96581999999999968</v>
      </c>
      <c r="D160">
        <f t="shared" si="44"/>
        <v>-2.0650035118527938</v>
      </c>
      <c r="E160">
        <f t="shared" si="45"/>
        <v>-3.2580863298826337</v>
      </c>
      <c r="F160" s="3">
        <f t="shared" si="51"/>
        <v>0</v>
      </c>
      <c r="G160" s="3">
        <f t="shared" si="52"/>
        <v>0</v>
      </c>
      <c r="H160">
        <f t="shared" si="46"/>
        <v>-6.40733</v>
      </c>
      <c r="I160">
        <f t="shared" si="47"/>
        <v>-4.7547600000000001</v>
      </c>
      <c r="J160">
        <f t="shared" si="48"/>
        <v>-3.6555764881472061</v>
      </c>
      <c r="K160">
        <f t="shared" si="49"/>
        <v>-5.7676336701173661</v>
      </c>
      <c r="L160" s="3">
        <f t="shared" si="53"/>
        <v>-6.40733</v>
      </c>
      <c r="M160" s="3">
        <f t="shared" si="54"/>
        <v>-4.7547600000000001</v>
      </c>
    </row>
    <row r="161" spans="1:13" x14ac:dyDescent="0.25">
      <c r="A161">
        <f t="shared" si="50"/>
        <v>160</v>
      </c>
      <c r="B161">
        <f t="shared" si="42"/>
        <v>-0.41328000000000031</v>
      </c>
      <c r="C161">
        <f t="shared" si="43"/>
        <v>0.64954999999999985</v>
      </c>
      <c r="D161">
        <f t="shared" si="44"/>
        <v>0.30051954893751431</v>
      </c>
      <c r="E161">
        <f t="shared" si="45"/>
        <v>0.50070079702424142</v>
      </c>
      <c r="F161" s="3">
        <f t="shared" si="51"/>
        <v>0</v>
      </c>
      <c r="G161" s="3">
        <f t="shared" si="52"/>
        <v>0.30051954893751431</v>
      </c>
      <c r="H161">
        <f t="shared" si="46"/>
        <v>-4.9035000000000002</v>
      </c>
      <c r="I161">
        <f t="shared" si="47"/>
        <v>-3.8406700000000003</v>
      </c>
      <c r="J161">
        <f t="shared" si="48"/>
        <v>-3.4916395489375143</v>
      </c>
      <c r="K161">
        <f t="shared" si="49"/>
        <v>-5.8174807970242419</v>
      </c>
      <c r="L161" s="3">
        <f t="shared" si="53"/>
        <v>-4.9035000000000002</v>
      </c>
      <c r="M161" s="3">
        <f t="shared" si="54"/>
        <v>-3.8406700000000003</v>
      </c>
    </row>
    <row r="162" spans="1:13" x14ac:dyDescent="0.25">
      <c r="A162">
        <f t="shared" si="50"/>
        <v>161</v>
      </c>
      <c r="B162">
        <f t="shared" ref="B162:B212" si="55">Mx+2*-Mxy*cotø+My*(cotø)^2+ABS((-Mxy+My*cotø)/sinø)</f>
        <v>0.57682000000000055</v>
      </c>
      <c r="C162">
        <f t="shared" ref="C162:C212" si="56">My/((sinø)^2)+ABS((-Mxy+My*cotø)/sinø)</f>
        <v>1.3648500000000001</v>
      </c>
      <c r="D162">
        <f t="shared" ref="D162:D212" si="57">(1/(sinø)^2)*(My+ABS((-Mxy+My*cotø)^2/(Mx+2*-Mxy*cotø+My*(cotø)^2)))</f>
        <v>2.089079669135891</v>
      </c>
      <c r="E162">
        <f t="shared" ref="E162:E212" si="58">Mx+2*-Mxy*cotø+My*(cotø)^2+ABS((-Mxy+My*cotø)^2/My)</f>
        <v>3.2096764002205465</v>
      </c>
      <c r="F162" s="3">
        <f t="shared" si="51"/>
        <v>0.57682000000000055</v>
      </c>
      <c r="G162" s="3">
        <f t="shared" si="52"/>
        <v>1.3648500000000001</v>
      </c>
      <c r="H162">
        <f t="shared" ref="H162:H212" si="59">Mx+2*-Mxy*cotø+My*(cotø)^2-ABS((-Mxy+My*cotø)/sinø)</f>
        <v>-5.0910599999999997</v>
      </c>
      <c r="I162">
        <f t="shared" ref="I162:I212" si="60">My/((sinø)^2)-ABS((-Mxy+My*cotø)/sinø)</f>
        <v>-4.3030299999999997</v>
      </c>
      <c r="J162">
        <f t="shared" ref="J162:J212" si="61">(1/(sinø)^2)*(My-ABS((-Mxy+My*cotø)^2/(Mx+2*-Mxy*cotø+My*(cotø)^2)))</f>
        <v>-5.0272596691358906</v>
      </c>
      <c r="K162">
        <f t="shared" ref="K162:K212" si="62">Mx+2*-Mxy*cotø+My*(cotø)^2-ABS((-Mxy+My*cotø)^2/My)</f>
        <v>-7.7239164002205456</v>
      </c>
      <c r="L162" s="3">
        <f t="shared" si="53"/>
        <v>-5.0910599999999997</v>
      </c>
      <c r="M162" s="3">
        <f t="shared" si="54"/>
        <v>-4.3030299999999997</v>
      </c>
    </row>
    <row r="163" spans="1:13" x14ac:dyDescent="0.25">
      <c r="A163">
        <f t="shared" si="50"/>
        <v>162</v>
      </c>
      <c r="B163">
        <f t="shared" si="55"/>
        <v>-1.3921899999999994</v>
      </c>
      <c r="C163">
        <f t="shared" si="56"/>
        <v>-0.23533999999999988</v>
      </c>
      <c r="D163">
        <f t="shared" si="57"/>
        <v>-1.1134899905317845</v>
      </c>
      <c r="E163">
        <f t="shared" si="58"/>
        <v>-1.6063394413198342</v>
      </c>
      <c r="F163" s="3">
        <f t="shared" si="51"/>
        <v>0</v>
      </c>
      <c r="G163" s="3">
        <f t="shared" si="52"/>
        <v>0</v>
      </c>
      <c r="H163">
        <f t="shared" si="59"/>
        <v>-6.1488299999999994</v>
      </c>
      <c r="I163">
        <f t="shared" si="60"/>
        <v>-4.9919799999999999</v>
      </c>
      <c r="J163">
        <f t="shared" si="61"/>
        <v>-4.1138300094682148</v>
      </c>
      <c r="K163">
        <f t="shared" si="62"/>
        <v>-5.9346805586801645</v>
      </c>
      <c r="L163" s="3">
        <f t="shared" si="53"/>
        <v>-6.1488299999999994</v>
      </c>
      <c r="M163" s="3">
        <f t="shared" si="54"/>
        <v>-4.9919799999999999</v>
      </c>
    </row>
    <row r="164" spans="1:13" x14ac:dyDescent="0.25">
      <c r="A164">
        <f t="shared" si="50"/>
        <v>163</v>
      </c>
      <c r="B164">
        <f t="shared" si="55"/>
        <v>-3.0340199999999999</v>
      </c>
      <c r="C164">
        <f t="shared" si="56"/>
        <v>-1.7224000000000004</v>
      </c>
      <c r="D164">
        <f t="shared" si="57"/>
        <v>-2.8127299167648516</v>
      </c>
      <c r="E164">
        <f t="shared" si="58"/>
        <v>-3.8900794984172222</v>
      </c>
      <c r="F164" s="3">
        <f t="shared" si="51"/>
        <v>0</v>
      </c>
      <c r="G164" s="3">
        <f t="shared" si="52"/>
        <v>0</v>
      </c>
      <c r="H164">
        <f t="shared" si="59"/>
        <v>-6.4379399999999993</v>
      </c>
      <c r="I164">
        <f t="shared" si="60"/>
        <v>-5.1263199999999998</v>
      </c>
      <c r="J164">
        <f t="shared" si="61"/>
        <v>-4.0359900832351485</v>
      </c>
      <c r="K164">
        <f t="shared" si="62"/>
        <v>-5.581880501582777</v>
      </c>
      <c r="L164" s="3">
        <f t="shared" si="53"/>
        <v>-6.4379399999999993</v>
      </c>
      <c r="M164" s="3">
        <f t="shared" si="54"/>
        <v>-5.1263199999999998</v>
      </c>
    </row>
    <row r="165" spans="1:13" x14ac:dyDescent="0.25">
      <c r="A165">
        <f t="shared" si="50"/>
        <v>164</v>
      </c>
      <c r="B165">
        <f t="shared" si="55"/>
        <v>-4.3895489999999997</v>
      </c>
      <c r="C165">
        <f t="shared" si="56"/>
        <v>-3.0209890000000001</v>
      </c>
      <c r="D165">
        <f t="shared" si="57"/>
        <v>-3.7573182446583333</v>
      </c>
      <c r="E165">
        <f t="shared" si="58"/>
        <v>-5.0738750616706731</v>
      </c>
      <c r="F165" s="3">
        <f t="shared" si="51"/>
        <v>0</v>
      </c>
      <c r="G165" s="3">
        <f t="shared" si="52"/>
        <v>0</v>
      </c>
      <c r="H165">
        <f t="shared" si="59"/>
        <v>-6.1590309999999997</v>
      </c>
      <c r="I165">
        <f t="shared" si="60"/>
        <v>-4.7904710000000001</v>
      </c>
      <c r="J165">
        <f t="shared" si="61"/>
        <v>-4.054141755341667</v>
      </c>
      <c r="K165">
        <f t="shared" si="62"/>
        <v>-5.4747049383293263</v>
      </c>
      <c r="L165" s="3">
        <f t="shared" si="53"/>
        <v>-6.1590309999999997</v>
      </c>
      <c r="M165" s="3">
        <f t="shared" si="54"/>
        <v>-4.7904710000000001</v>
      </c>
    </row>
    <row r="166" spans="1:13" x14ac:dyDescent="0.25">
      <c r="A166">
        <f t="shared" si="50"/>
        <v>165</v>
      </c>
      <c r="B166">
        <f t="shared" si="55"/>
        <v>-5.4474099999998842</v>
      </c>
      <c r="C166">
        <f t="shared" si="56"/>
        <v>-4.0651999999998845</v>
      </c>
      <c r="D166">
        <f t="shared" si="57"/>
        <v>-4.0651999999999999</v>
      </c>
      <c r="E166">
        <f t="shared" si="58"/>
        <v>-5.4474099999999996</v>
      </c>
      <c r="F166" s="3">
        <f t="shared" si="51"/>
        <v>0</v>
      </c>
      <c r="G166" s="3">
        <f t="shared" si="52"/>
        <v>0</v>
      </c>
      <c r="H166">
        <f t="shared" si="59"/>
        <v>-5.4474100000001151</v>
      </c>
      <c r="I166">
        <f t="shared" si="60"/>
        <v>-4.0652000000001154</v>
      </c>
      <c r="J166">
        <f t="shared" si="61"/>
        <v>-4.0651999999999999</v>
      </c>
      <c r="K166">
        <f t="shared" si="62"/>
        <v>-5.4474099999999996</v>
      </c>
      <c r="L166" s="3">
        <f t="shared" si="53"/>
        <v>-5.4474100000001151</v>
      </c>
      <c r="M166" s="3">
        <f t="shared" si="54"/>
        <v>-4.0652000000001154</v>
      </c>
    </row>
    <row r="167" spans="1:13" x14ac:dyDescent="0.25">
      <c r="A167">
        <f t="shared" si="50"/>
        <v>166</v>
      </c>
      <c r="B167">
        <f t="shared" si="55"/>
        <v>-4.3895489999999997</v>
      </c>
      <c r="C167">
        <f t="shared" si="56"/>
        <v>-3.0209890000000001</v>
      </c>
      <c r="D167">
        <f t="shared" si="57"/>
        <v>-3.7573182446583333</v>
      </c>
      <c r="E167">
        <f t="shared" si="58"/>
        <v>-5.0738750616706731</v>
      </c>
      <c r="F167" s="3">
        <f t="shared" si="51"/>
        <v>0</v>
      </c>
      <c r="G167" s="3">
        <f t="shared" si="52"/>
        <v>0</v>
      </c>
      <c r="H167">
        <f t="shared" si="59"/>
        <v>-6.1590309999999997</v>
      </c>
      <c r="I167">
        <f t="shared" si="60"/>
        <v>-4.7904710000000001</v>
      </c>
      <c r="J167">
        <f t="shared" si="61"/>
        <v>-4.054141755341667</v>
      </c>
      <c r="K167">
        <f t="shared" si="62"/>
        <v>-5.4747049383293263</v>
      </c>
      <c r="L167" s="3">
        <f t="shared" si="53"/>
        <v>-6.1590309999999997</v>
      </c>
      <c r="M167" s="3">
        <f t="shared" si="54"/>
        <v>-4.7904710000000001</v>
      </c>
    </row>
    <row r="168" spans="1:13" x14ac:dyDescent="0.25">
      <c r="A168">
        <f t="shared" si="50"/>
        <v>167</v>
      </c>
      <c r="B168">
        <f t="shared" si="55"/>
        <v>-3.0340199999999995</v>
      </c>
      <c r="C168">
        <f t="shared" si="56"/>
        <v>-1.7223999999999999</v>
      </c>
      <c r="D168">
        <f t="shared" si="57"/>
        <v>-2.8127299167648512</v>
      </c>
      <c r="E168">
        <f t="shared" si="58"/>
        <v>-3.8900794984172218</v>
      </c>
      <c r="F168" s="3">
        <f t="shared" si="51"/>
        <v>0</v>
      </c>
      <c r="G168" s="3">
        <f t="shared" si="52"/>
        <v>0</v>
      </c>
      <c r="H168">
        <f t="shared" si="59"/>
        <v>-6.4379399999999993</v>
      </c>
      <c r="I168">
        <f t="shared" si="60"/>
        <v>-5.1263199999999998</v>
      </c>
      <c r="J168">
        <f t="shared" si="61"/>
        <v>-4.0359900832351494</v>
      </c>
      <c r="K168">
        <f t="shared" si="62"/>
        <v>-5.581880501582777</v>
      </c>
      <c r="L168" s="3">
        <f t="shared" si="53"/>
        <v>-6.4379399999999993</v>
      </c>
      <c r="M168" s="3">
        <f t="shared" si="54"/>
        <v>-5.1263199999999998</v>
      </c>
    </row>
    <row r="169" spans="1:13" x14ac:dyDescent="0.25">
      <c r="A169">
        <f t="shared" si="50"/>
        <v>168</v>
      </c>
      <c r="B169">
        <f t="shared" si="55"/>
        <v>-1.3921900000000003</v>
      </c>
      <c r="C169">
        <f t="shared" si="56"/>
        <v>-0.23533999999999988</v>
      </c>
      <c r="D169">
        <f t="shared" si="57"/>
        <v>-1.113489990531785</v>
      </c>
      <c r="E169">
        <f t="shared" si="58"/>
        <v>-1.6063394413198351</v>
      </c>
      <c r="F169" s="3">
        <f t="shared" si="51"/>
        <v>0</v>
      </c>
      <c r="G169" s="3">
        <f t="shared" si="52"/>
        <v>0</v>
      </c>
      <c r="H169">
        <f t="shared" si="59"/>
        <v>-6.1488300000000002</v>
      </c>
      <c r="I169">
        <f t="shared" si="60"/>
        <v>-4.9919799999999999</v>
      </c>
      <c r="J169">
        <f t="shared" si="61"/>
        <v>-4.1138300094682148</v>
      </c>
      <c r="K169">
        <f t="shared" si="62"/>
        <v>-5.9346805586801654</v>
      </c>
      <c r="L169" s="3">
        <f t="shared" si="53"/>
        <v>-6.1488300000000002</v>
      </c>
      <c r="M169" s="3">
        <f t="shared" si="54"/>
        <v>-4.9919799999999999</v>
      </c>
    </row>
    <row r="170" spans="1:13" x14ac:dyDescent="0.25">
      <c r="A170">
        <f t="shared" si="50"/>
        <v>169</v>
      </c>
      <c r="B170">
        <f t="shared" si="55"/>
        <v>0.57681999999999967</v>
      </c>
      <c r="C170">
        <f t="shared" si="56"/>
        <v>1.3648500000000001</v>
      </c>
      <c r="D170">
        <f t="shared" si="57"/>
        <v>2.0890796691358897</v>
      </c>
      <c r="E170">
        <f t="shared" si="58"/>
        <v>3.2096764002205456</v>
      </c>
      <c r="F170" s="3">
        <f t="shared" si="51"/>
        <v>0.57681999999999967</v>
      </c>
      <c r="G170" s="3">
        <f t="shared" si="52"/>
        <v>1.3648500000000001</v>
      </c>
      <c r="H170">
        <f t="shared" si="59"/>
        <v>-5.0910600000000006</v>
      </c>
      <c r="I170">
        <f t="shared" si="60"/>
        <v>-4.3030299999999997</v>
      </c>
      <c r="J170">
        <f t="shared" si="61"/>
        <v>-5.0272596691358897</v>
      </c>
      <c r="K170">
        <f t="shared" si="62"/>
        <v>-7.7239164002205465</v>
      </c>
      <c r="L170" s="3">
        <f t="shared" si="53"/>
        <v>-5.0910600000000006</v>
      </c>
      <c r="M170" s="3">
        <f t="shared" si="54"/>
        <v>-4.3030299999999997</v>
      </c>
    </row>
    <row r="171" spans="1:13" x14ac:dyDescent="0.25">
      <c r="A171">
        <f t="shared" si="50"/>
        <v>170</v>
      </c>
      <c r="B171">
        <f t="shared" si="55"/>
        <v>1.6764700000000003</v>
      </c>
      <c r="C171">
        <f t="shared" si="56"/>
        <v>2.1532299999999998</v>
      </c>
      <c r="D171">
        <f t="shared" si="57"/>
        <v>5.4675601628797379</v>
      </c>
      <c r="E171">
        <f t="shared" si="58"/>
        <v>7.5710550615301422</v>
      </c>
      <c r="F171" s="3">
        <f t="shared" si="51"/>
        <v>1.6764700000000003</v>
      </c>
      <c r="G171" s="3">
        <f t="shared" si="52"/>
        <v>2.1532299999999998</v>
      </c>
      <c r="H171">
        <f t="shared" si="59"/>
        <v>-5.1084499999999995</v>
      </c>
      <c r="I171">
        <f t="shared" si="60"/>
        <v>-4.6316899999999999</v>
      </c>
      <c r="J171">
        <f t="shared" si="61"/>
        <v>-7.946020162879738</v>
      </c>
      <c r="K171">
        <f t="shared" si="62"/>
        <v>-11.003035061530142</v>
      </c>
      <c r="L171" s="3">
        <f t="shared" si="53"/>
        <v>-5.1084499999999995</v>
      </c>
      <c r="M171" s="3">
        <f t="shared" si="54"/>
        <v>-4.6316899999999999</v>
      </c>
    </row>
    <row r="172" spans="1:13" x14ac:dyDescent="0.25">
      <c r="A172">
        <f t="shared" si="50"/>
        <v>171</v>
      </c>
      <c r="B172">
        <f t="shared" si="55"/>
        <v>2.5090000000000501E-2</v>
      </c>
      <c r="C172">
        <f t="shared" si="56"/>
        <v>0.65071000000000012</v>
      </c>
      <c r="D172">
        <f t="shared" si="57"/>
        <v>0.67602522167681611</v>
      </c>
      <c r="E172">
        <f t="shared" si="58"/>
        <v>0.87097640686075728</v>
      </c>
      <c r="F172" s="3">
        <f t="shared" si="51"/>
        <v>2.5090000000000501E-2</v>
      </c>
      <c r="G172" s="3">
        <f t="shared" si="52"/>
        <v>0.65071000000000012</v>
      </c>
      <c r="H172">
        <f t="shared" si="59"/>
        <v>-5.6152099999999994</v>
      </c>
      <c r="I172">
        <f t="shared" si="60"/>
        <v>-4.9895899999999997</v>
      </c>
      <c r="J172">
        <f t="shared" si="61"/>
        <v>-5.0149052216768162</v>
      </c>
      <c r="K172">
        <f t="shared" si="62"/>
        <v>-6.4610964068607561</v>
      </c>
      <c r="L172" s="3">
        <f t="shared" si="53"/>
        <v>-5.6152099999999994</v>
      </c>
      <c r="M172" s="3">
        <f t="shared" si="54"/>
        <v>-4.9895899999999997</v>
      </c>
    </row>
    <row r="173" spans="1:13" x14ac:dyDescent="0.25">
      <c r="A173">
        <f t="shared" si="50"/>
        <v>172</v>
      </c>
      <c r="B173">
        <f t="shared" si="55"/>
        <v>-1.4623999999999997</v>
      </c>
      <c r="C173">
        <f t="shared" si="56"/>
        <v>-0.8041999999999998</v>
      </c>
      <c r="D173">
        <f t="shared" si="57"/>
        <v>-1.6491976690945727</v>
      </c>
      <c r="E173">
        <f t="shared" si="58"/>
        <v>-2.0360906992575796</v>
      </c>
      <c r="F173" s="3">
        <f t="shared" si="51"/>
        <v>0</v>
      </c>
      <c r="G173" s="3">
        <f t="shared" si="52"/>
        <v>0</v>
      </c>
      <c r="H173">
        <f t="shared" si="59"/>
        <v>-5.4653799999999997</v>
      </c>
      <c r="I173">
        <f t="shared" si="60"/>
        <v>-4.8071799999999998</v>
      </c>
      <c r="J173">
        <f t="shared" si="61"/>
        <v>-3.9621823309054269</v>
      </c>
      <c r="K173">
        <f t="shared" si="62"/>
        <v>-4.8916893007424198</v>
      </c>
      <c r="L173" s="3">
        <f t="shared" si="53"/>
        <v>-5.4653799999999997</v>
      </c>
      <c r="M173" s="3">
        <f t="shared" si="54"/>
        <v>-4.8071799999999998</v>
      </c>
    </row>
    <row r="174" spans="1:13" x14ac:dyDescent="0.25">
      <c r="A174">
        <f t="shared" si="50"/>
        <v>173</v>
      </c>
      <c r="B174">
        <f t="shared" si="55"/>
        <v>-2.7971200000000001</v>
      </c>
      <c r="C174">
        <f t="shared" si="56"/>
        <v>-2.1392700000000002</v>
      </c>
      <c r="D174">
        <f t="shared" si="57"/>
        <v>-2.8947368477322013</v>
      </c>
      <c r="E174">
        <f t="shared" si="58"/>
        <v>-3.4946532493352822</v>
      </c>
      <c r="F174" s="3">
        <f t="shared" si="51"/>
        <v>0</v>
      </c>
      <c r="G174" s="3">
        <f t="shared" si="52"/>
        <v>0</v>
      </c>
      <c r="H174">
        <f t="shared" si="59"/>
        <v>-4.8671399999999991</v>
      </c>
      <c r="I174">
        <f t="shared" si="60"/>
        <v>-4.2092899999999993</v>
      </c>
      <c r="J174">
        <f t="shared" si="61"/>
        <v>-3.4538231522677987</v>
      </c>
      <c r="K174">
        <f t="shared" si="62"/>
        <v>-4.169606750664717</v>
      </c>
      <c r="L174" s="3">
        <f t="shared" si="53"/>
        <v>-4.8671399999999991</v>
      </c>
      <c r="M174" s="3">
        <f t="shared" si="54"/>
        <v>-4.2092899999999993</v>
      </c>
    </row>
    <row r="175" spans="1:13" x14ac:dyDescent="0.25">
      <c r="A175">
        <f t="shared" si="50"/>
        <v>174</v>
      </c>
      <c r="B175">
        <f t="shared" si="55"/>
        <v>-3.9501299999999082</v>
      </c>
      <c r="C175">
        <f t="shared" si="56"/>
        <v>-3.295209999999908</v>
      </c>
      <c r="D175">
        <f t="shared" si="57"/>
        <v>-3.29521</v>
      </c>
      <c r="E175">
        <f t="shared" si="58"/>
        <v>-3.9501300000000001</v>
      </c>
      <c r="F175" s="3">
        <f t="shared" si="51"/>
        <v>0</v>
      </c>
      <c r="G175" s="3">
        <f t="shared" si="52"/>
        <v>0</v>
      </c>
      <c r="H175">
        <f t="shared" si="59"/>
        <v>-3.9501300000000921</v>
      </c>
      <c r="I175">
        <f t="shared" si="60"/>
        <v>-3.2952100000000919</v>
      </c>
      <c r="J175">
        <f t="shared" si="61"/>
        <v>-3.29521</v>
      </c>
      <c r="K175">
        <f t="shared" si="62"/>
        <v>-3.9501300000000001</v>
      </c>
      <c r="L175" s="3">
        <f t="shared" si="53"/>
        <v>-3.9501300000000921</v>
      </c>
      <c r="M175" s="3">
        <f t="shared" si="54"/>
        <v>-3.2952100000000919</v>
      </c>
    </row>
    <row r="176" spans="1:13" x14ac:dyDescent="0.25">
      <c r="A176">
        <f t="shared" si="50"/>
        <v>175</v>
      </c>
      <c r="B176">
        <f t="shared" si="55"/>
        <v>-2.7971199999999996</v>
      </c>
      <c r="C176">
        <f t="shared" si="56"/>
        <v>-2.1392699999999998</v>
      </c>
      <c r="D176">
        <f t="shared" si="57"/>
        <v>-2.8947368477322009</v>
      </c>
      <c r="E176">
        <f t="shared" si="58"/>
        <v>-3.4946532493352818</v>
      </c>
      <c r="F176" s="3">
        <f t="shared" si="51"/>
        <v>0</v>
      </c>
      <c r="G176" s="3">
        <f t="shared" si="52"/>
        <v>0</v>
      </c>
      <c r="H176">
        <f t="shared" si="59"/>
        <v>-4.86714</v>
      </c>
      <c r="I176">
        <f t="shared" si="60"/>
        <v>-4.2092900000000002</v>
      </c>
      <c r="J176">
        <f t="shared" si="61"/>
        <v>-3.4538231522677991</v>
      </c>
      <c r="K176">
        <f t="shared" si="62"/>
        <v>-4.1696067506647179</v>
      </c>
      <c r="L176" s="3">
        <f t="shared" si="53"/>
        <v>-4.86714</v>
      </c>
      <c r="M176" s="3">
        <f t="shared" si="54"/>
        <v>-4.2092900000000002</v>
      </c>
    </row>
    <row r="177" spans="1:13" x14ac:dyDescent="0.25">
      <c r="A177">
        <f t="shared" si="50"/>
        <v>176</v>
      </c>
      <c r="B177">
        <f t="shared" si="55"/>
        <v>-1.4624000000000006</v>
      </c>
      <c r="C177">
        <f t="shared" si="56"/>
        <v>-0.8041999999999998</v>
      </c>
      <c r="D177">
        <f t="shared" si="57"/>
        <v>-1.6491976690945729</v>
      </c>
      <c r="E177">
        <f t="shared" si="58"/>
        <v>-2.0360906992575805</v>
      </c>
      <c r="F177" s="3">
        <f t="shared" si="51"/>
        <v>0</v>
      </c>
      <c r="G177" s="3">
        <f t="shared" si="52"/>
        <v>0</v>
      </c>
      <c r="H177">
        <f t="shared" si="59"/>
        <v>-5.4653800000000006</v>
      </c>
      <c r="I177">
        <f t="shared" si="60"/>
        <v>-4.8071799999999998</v>
      </c>
      <c r="J177">
        <f t="shared" si="61"/>
        <v>-3.9621823309054269</v>
      </c>
      <c r="K177">
        <f t="shared" si="62"/>
        <v>-4.8916893007424207</v>
      </c>
      <c r="L177" s="3">
        <f t="shared" si="53"/>
        <v>-5.4653800000000006</v>
      </c>
      <c r="M177" s="3">
        <f t="shared" si="54"/>
        <v>-4.8071799999999998</v>
      </c>
    </row>
    <row r="178" spans="1:13" x14ac:dyDescent="0.25">
      <c r="A178">
        <f t="shared" si="50"/>
        <v>177</v>
      </c>
      <c r="B178">
        <f t="shared" si="55"/>
        <v>2.5089999999999613E-2</v>
      </c>
      <c r="C178">
        <f t="shared" si="56"/>
        <v>0.65071000000000012</v>
      </c>
      <c r="D178">
        <f t="shared" si="57"/>
        <v>0.67602522167681522</v>
      </c>
      <c r="E178">
        <f t="shared" si="58"/>
        <v>0.87097640686075639</v>
      </c>
      <c r="F178" s="3">
        <f t="shared" si="51"/>
        <v>2.5089999999999613E-2</v>
      </c>
      <c r="G178" s="3">
        <f t="shared" si="52"/>
        <v>0.65071000000000012</v>
      </c>
      <c r="H178">
        <f t="shared" si="59"/>
        <v>-5.6152100000000003</v>
      </c>
      <c r="I178">
        <f t="shared" si="60"/>
        <v>-4.9895899999999997</v>
      </c>
      <c r="J178">
        <f t="shared" si="61"/>
        <v>-5.0149052216768144</v>
      </c>
      <c r="K178">
        <f t="shared" si="62"/>
        <v>-6.461096406860757</v>
      </c>
      <c r="L178" s="3">
        <f t="shared" si="53"/>
        <v>-5.6152100000000003</v>
      </c>
      <c r="M178" s="3">
        <f t="shared" si="54"/>
        <v>-4.9895899999999997</v>
      </c>
    </row>
    <row r="179" spans="1:13" x14ac:dyDescent="0.25">
      <c r="A179">
        <f t="shared" si="50"/>
        <v>178</v>
      </c>
      <c r="B179">
        <f t="shared" si="55"/>
        <v>1.6764699999999995</v>
      </c>
      <c r="C179">
        <f t="shared" si="56"/>
        <v>2.1532299999999998</v>
      </c>
      <c r="D179">
        <f t="shared" si="57"/>
        <v>5.4675601628797343</v>
      </c>
      <c r="E179">
        <f t="shared" si="58"/>
        <v>7.5710550615301413</v>
      </c>
      <c r="F179" s="3">
        <f t="shared" si="51"/>
        <v>1.6764699999999995</v>
      </c>
      <c r="G179" s="3">
        <f t="shared" si="52"/>
        <v>2.1532299999999998</v>
      </c>
      <c r="H179">
        <f t="shared" si="59"/>
        <v>-5.1084500000000004</v>
      </c>
      <c r="I179">
        <f t="shared" si="60"/>
        <v>-4.6316899999999999</v>
      </c>
      <c r="J179">
        <f t="shared" si="61"/>
        <v>-7.9460201628797344</v>
      </c>
      <c r="K179">
        <f t="shared" si="62"/>
        <v>-11.003035061530142</v>
      </c>
      <c r="L179" s="3">
        <f t="shared" si="53"/>
        <v>-5.1084500000000004</v>
      </c>
      <c r="M179" s="3">
        <f t="shared" si="54"/>
        <v>-4.6316899999999999</v>
      </c>
    </row>
    <row r="180" spans="1:13" x14ac:dyDescent="0.25">
      <c r="A180">
        <f t="shared" si="50"/>
        <v>179</v>
      </c>
      <c r="B180">
        <f t="shared" si="55"/>
        <v>2.8515130000000006</v>
      </c>
      <c r="C180">
        <f t="shared" si="56"/>
        <v>3.0141969999999998</v>
      </c>
      <c r="D180">
        <f t="shared" si="57"/>
        <v>14.032632008331523</v>
      </c>
      <c r="E180">
        <f t="shared" si="58"/>
        <v>16.773410325006935</v>
      </c>
      <c r="F180" s="3">
        <f t="shared" si="51"/>
        <v>2.8515130000000006</v>
      </c>
      <c r="G180" s="3">
        <f t="shared" si="52"/>
        <v>3.0141969999999998</v>
      </c>
      <c r="H180">
        <f t="shared" si="59"/>
        <v>-4.8427469999999992</v>
      </c>
      <c r="I180">
        <f t="shared" si="60"/>
        <v>-4.6800629999999996</v>
      </c>
      <c r="J180">
        <f t="shared" si="61"/>
        <v>-15.698498008331525</v>
      </c>
      <c r="K180">
        <f t="shared" si="62"/>
        <v>-18.764644325006934</v>
      </c>
      <c r="L180" s="3">
        <f t="shared" si="53"/>
        <v>-4.8427469999999992</v>
      </c>
      <c r="M180" s="3">
        <f t="shared" si="54"/>
        <v>-4.6800629999999996</v>
      </c>
    </row>
    <row r="181" spans="1:13" x14ac:dyDescent="0.25">
      <c r="A181">
        <f t="shared" si="50"/>
        <v>180</v>
      </c>
      <c r="B181">
        <f t="shared" si="55"/>
        <v>1.6061200000000002</v>
      </c>
      <c r="C181">
        <f t="shared" si="56"/>
        <v>1.7678499999999999</v>
      </c>
      <c r="D181">
        <f t="shared" si="57"/>
        <v>5.0414801031034475</v>
      </c>
      <c r="E181">
        <f t="shared" si="58"/>
        <v>5.6300761623810693</v>
      </c>
      <c r="F181" s="3">
        <f t="shared" si="51"/>
        <v>1.6061200000000002</v>
      </c>
      <c r="G181" s="3">
        <f t="shared" si="52"/>
        <v>1.7678499999999999</v>
      </c>
      <c r="H181">
        <f t="shared" si="59"/>
        <v>-4.7000999999999991</v>
      </c>
      <c r="I181">
        <f t="shared" si="60"/>
        <v>-4.5383699999999996</v>
      </c>
      <c r="J181">
        <f t="shared" si="61"/>
        <v>-7.8120001031034469</v>
      </c>
      <c r="K181">
        <f t="shared" si="62"/>
        <v>-8.7240561623810677</v>
      </c>
      <c r="L181" s="3">
        <f t="shared" si="53"/>
        <v>-4.7000999999999991</v>
      </c>
      <c r="M181" s="3">
        <f t="shared" si="54"/>
        <v>-4.5383699999999996</v>
      </c>
    </row>
    <row r="182" spans="1:13" x14ac:dyDescent="0.25">
      <c r="A182">
        <f t="shared" si="50"/>
        <v>181</v>
      </c>
      <c r="B182">
        <f t="shared" si="55"/>
        <v>0.32905000000000029</v>
      </c>
      <c r="C182">
        <f t="shared" si="56"/>
        <v>0.46928999999999998</v>
      </c>
      <c r="D182">
        <f t="shared" si="57"/>
        <v>0.85571064781403861</v>
      </c>
      <c r="E182">
        <f t="shared" si="58"/>
        <v>0.92440143231656058</v>
      </c>
      <c r="F182" s="3">
        <f t="shared" si="51"/>
        <v>0.32905000000000029</v>
      </c>
      <c r="G182" s="3">
        <f t="shared" si="52"/>
        <v>0.46928999999999998</v>
      </c>
      <c r="H182">
        <f t="shared" si="59"/>
        <v>-4.1035899999999996</v>
      </c>
      <c r="I182">
        <f t="shared" si="60"/>
        <v>-3.9633500000000002</v>
      </c>
      <c r="J182">
        <f t="shared" si="61"/>
        <v>-4.3497706478140383</v>
      </c>
      <c r="K182">
        <f t="shared" si="62"/>
        <v>-4.6989414323165599</v>
      </c>
      <c r="L182" s="3">
        <f t="shared" si="53"/>
        <v>-4.1035899999999996</v>
      </c>
      <c r="M182" s="3">
        <f t="shared" si="54"/>
        <v>-3.9633500000000002</v>
      </c>
    </row>
    <row r="183" spans="1:13" x14ac:dyDescent="0.25">
      <c r="A183">
        <f t="shared" si="50"/>
        <v>182</v>
      </c>
      <c r="B183">
        <f t="shared" si="55"/>
        <v>-0.93289000000000022</v>
      </c>
      <c r="C183">
        <f t="shared" si="56"/>
        <v>-0.81020000000000025</v>
      </c>
      <c r="D183">
        <f t="shared" si="57"/>
        <v>-1.3233018746352172</v>
      </c>
      <c r="E183">
        <f t="shared" si="58"/>
        <v>-1.4065416780656874</v>
      </c>
      <c r="F183" s="3">
        <f t="shared" si="51"/>
        <v>0</v>
      </c>
      <c r="G183" s="3">
        <f t="shared" si="52"/>
        <v>0</v>
      </c>
      <c r="H183">
        <f t="shared" si="59"/>
        <v>-3.2134099999999997</v>
      </c>
      <c r="I183">
        <f t="shared" si="60"/>
        <v>-3.0907200000000001</v>
      </c>
      <c r="J183">
        <f t="shared" si="61"/>
        <v>-2.5776181253647827</v>
      </c>
      <c r="K183">
        <f t="shared" si="62"/>
        <v>-2.7397583219343127</v>
      </c>
      <c r="L183" s="3">
        <f t="shared" si="53"/>
        <v>-3.2134099999999997</v>
      </c>
      <c r="M183" s="3">
        <f t="shared" si="54"/>
        <v>-3.0907200000000001</v>
      </c>
    </row>
    <row r="184" spans="1:13" x14ac:dyDescent="0.25">
      <c r="A184">
        <f t="shared" si="50"/>
        <v>183</v>
      </c>
      <c r="B184">
        <f t="shared" si="55"/>
        <v>-2.132619999999946</v>
      </c>
      <c r="C184">
        <f t="shared" si="56"/>
        <v>-2.0165799999999456</v>
      </c>
      <c r="D184">
        <f t="shared" si="57"/>
        <v>-2.0165799999999998</v>
      </c>
      <c r="E184">
        <f t="shared" si="58"/>
        <v>-2.1326200000000002</v>
      </c>
      <c r="F184" s="3">
        <f t="shared" si="51"/>
        <v>0</v>
      </c>
      <c r="G184" s="3">
        <f t="shared" si="52"/>
        <v>0</v>
      </c>
      <c r="H184">
        <f t="shared" si="59"/>
        <v>-2.1326200000000544</v>
      </c>
      <c r="I184">
        <f t="shared" si="60"/>
        <v>-2.016580000000054</v>
      </c>
      <c r="J184">
        <f t="shared" si="61"/>
        <v>-2.0165799999999998</v>
      </c>
      <c r="K184">
        <f t="shared" si="62"/>
        <v>-2.1326200000000002</v>
      </c>
      <c r="L184" s="3">
        <f t="shared" si="53"/>
        <v>-2.1326200000000544</v>
      </c>
      <c r="M184" s="3">
        <f t="shared" si="54"/>
        <v>-2.016580000000054</v>
      </c>
    </row>
    <row r="185" spans="1:13" x14ac:dyDescent="0.25">
      <c r="A185">
        <f t="shared" si="50"/>
        <v>184</v>
      </c>
      <c r="B185">
        <f t="shared" si="55"/>
        <v>-0.93288999999999977</v>
      </c>
      <c r="C185">
        <f t="shared" si="56"/>
        <v>-0.81019999999999981</v>
      </c>
      <c r="D185">
        <f t="shared" si="57"/>
        <v>-1.3233018746352168</v>
      </c>
      <c r="E185">
        <f t="shared" si="58"/>
        <v>-1.406541678065687</v>
      </c>
      <c r="F185" s="3">
        <f t="shared" si="51"/>
        <v>0</v>
      </c>
      <c r="G185" s="3">
        <f t="shared" si="52"/>
        <v>0</v>
      </c>
      <c r="H185">
        <f t="shared" si="59"/>
        <v>-3.2134100000000005</v>
      </c>
      <c r="I185">
        <f t="shared" si="60"/>
        <v>-3.0907200000000001</v>
      </c>
      <c r="J185">
        <f t="shared" si="61"/>
        <v>-2.5776181253647836</v>
      </c>
      <c r="K185">
        <f t="shared" si="62"/>
        <v>-2.7397583219343131</v>
      </c>
      <c r="L185" s="3">
        <f t="shared" si="53"/>
        <v>-3.2134100000000005</v>
      </c>
      <c r="M185" s="3">
        <f t="shared" si="54"/>
        <v>-3.0907200000000001</v>
      </c>
    </row>
    <row r="186" spans="1:13" x14ac:dyDescent="0.25">
      <c r="A186">
        <f t="shared" si="50"/>
        <v>185</v>
      </c>
      <c r="B186">
        <f t="shared" si="55"/>
        <v>0.32904999999999984</v>
      </c>
      <c r="C186">
        <f t="shared" si="56"/>
        <v>0.46928999999999998</v>
      </c>
      <c r="D186">
        <f t="shared" si="57"/>
        <v>0.85571064781403816</v>
      </c>
      <c r="E186">
        <f t="shared" si="58"/>
        <v>0.92440143231656013</v>
      </c>
      <c r="F186" s="3">
        <f t="shared" si="51"/>
        <v>0.32904999999999984</v>
      </c>
      <c r="G186" s="3">
        <f t="shared" si="52"/>
        <v>0.46928999999999998</v>
      </c>
      <c r="H186">
        <f t="shared" si="59"/>
        <v>-4.1035900000000005</v>
      </c>
      <c r="I186">
        <f t="shared" si="60"/>
        <v>-3.9633500000000002</v>
      </c>
      <c r="J186">
        <f t="shared" si="61"/>
        <v>-4.3497706478140383</v>
      </c>
      <c r="K186">
        <f t="shared" si="62"/>
        <v>-4.6989414323165608</v>
      </c>
      <c r="L186" s="3">
        <f t="shared" si="53"/>
        <v>-4.1035900000000005</v>
      </c>
      <c r="M186" s="3">
        <f t="shared" si="54"/>
        <v>-3.9633500000000002</v>
      </c>
    </row>
    <row r="187" spans="1:13" x14ac:dyDescent="0.25">
      <c r="A187">
        <f t="shared" si="50"/>
        <v>186</v>
      </c>
      <c r="B187">
        <f t="shared" si="55"/>
        <v>1.6061199999999993</v>
      </c>
      <c r="C187">
        <f t="shared" si="56"/>
        <v>1.7678499999999999</v>
      </c>
      <c r="D187">
        <f t="shared" si="57"/>
        <v>5.0414801031034431</v>
      </c>
      <c r="E187">
        <f t="shared" si="58"/>
        <v>5.6300761623810676</v>
      </c>
      <c r="F187" s="3">
        <f t="shared" si="51"/>
        <v>1.6061199999999993</v>
      </c>
      <c r="G187" s="3">
        <f t="shared" si="52"/>
        <v>1.7678499999999999</v>
      </c>
      <c r="H187">
        <f t="shared" si="59"/>
        <v>-4.7001000000000008</v>
      </c>
      <c r="I187">
        <f t="shared" si="60"/>
        <v>-4.5383699999999996</v>
      </c>
      <c r="J187">
        <f t="shared" si="61"/>
        <v>-7.8120001031034425</v>
      </c>
      <c r="K187">
        <f t="shared" si="62"/>
        <v>-8.7240561623810695</v>
      </c>
      <c r="L187" s="3">
        <f t="shared" si="53"/>
        <v>-4.7001000000000008</v>
      </c>
      <c r="M187" s="3">
        <f t="shared" si="54"/>
        <v>-4.5383699999999996</v>
      </c>
    </row>
    <row r="188" spans="1:13" x14ac:dyDescent="0.25">
      <c r="A188">
        <f t="shared" si="50"/>
        <v>187</v>
      </c>
      <c r="B188">
        <f t="shared" si="55"/>
        <v>2.8515129999999997</v>
      </c>
      <c r="C188">
        <f t="shared" si="56"/>
        <v>3.0141969999999998</v>
      </c>
      <c r="D188">
        <f t="shared" si="57"/>
        <v>14.032632008331511</v>
      </c>
      <c r="E188">
        <f t="shared" si="58"/>
        <v>16.773410325006935</v>
      </c>
      <c r="F188" s="3">
        <f t="shared" si="51"/>
        <v>2.8515129999999997</v>
      </c>
      <c r="G188" s="3">
        <f t="shared" si="52"/>
        <v>3.0141969999999998</v>
      </c>
      <c r="H188">
        <f t="shared" si="59"/>
        <v>-4.8427470000000001</v>
      </c>
      <c r="I188">
        <f t="shared" si="60"/>
        <v>-4.6800629999999996</v>
      </c>
      <c r="J188">
        <f t="shared" si="61"/>
        <v>-15.698498008331512</v>
      </c>
      <c r="K188">
        <f t="shared" si="62"/>
        <v>-18.764644325006934</v>
      </c>
      <c r="L188" s="3">
        <f t="shared" si="53"/>
        <v>-4.8427470000000001</v>
      </c>
      <c r="M188" s="3">
        <f t="shared" si="54"/>
        <v>-4.6800629999999996</v>
      </c>
    </row>
  </sheetData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188"/>
  <sheetViews>
    <sheetView workbookViewId="0">
      <pane ySplit="1" topLeftCell="A2" activePane="bottomLeft" state="frozenSplit"/>
      <selection activeCell="C40" sqref="C40"/>
      <selection pane="bottomLeft" activeCell="B2" sqref="B2"/>
    </sheetView>
  </sheetViews>
  <sheetFormatPr defaultRowHeight="13.2" x14ac:dyDescent="0.25"/>
  <sheetData>
    <row r="1" spans="1:5" x14ac:dyDescent="0.25">
      <c r="A1" t="str">
        <f>Node</f>
        <v>Node</v>
      </c>
      <c r="B1" s="4" t="str">
        <f>Mx_T</f>
        <v>Mx(T)</v>
      </c>
      <c r="C1" s="4" t="str">
        <f>Mø_T</f>
        <v>Mø(T)</v>
      </c>
      <c r="D1" s="4" t="str">
        <f>Mx_B</f>
        <v>Mx(B)</v>
      </c>
      <c r="E1" s="4" t="str">
        <f>Mø_B</f>
        <v>Mø(B)</v>
      </c>
    </row>
    <row r="2" spans="1:5" x14ac:dyDescent="0.25">
      <c r="A2">
        <f t="shared" ref="A2:A65" si="0">Node</f>
        <v>1</v>
      </c>
      <c r="B2" s="4">
        <f t="shared" ref="B2:B65" si="1">Mx_T</f>
        <v>4.5435899999999991</v>
      </c>
      <c r="C2" s="4">
        <f t="shared" ref="C2:C65" si="2">Mø_T</f>
        <v>4.5842700000000001</v>
      </c>
      <c r="D2" s="4">
        <f t="shared" ref="D2:D65" si="3">Mx_B</f>
        <v>-4.1357100000000004</v>
      </c>
      <c r="E2" s="4">
        <f t="shared" ref="E2:E65" si="4">Mø_B</f>
        <v>-4.0950299999999995</v>
      </c>
    </row>
    <row r="3" spans="1:5" x14ac:dyDescent="0.25">
      <c r="A3">
        <f t="shared" si="0"/>
        <v>2</v>
      </c>
      <c r="B3" s="4">
        <f t="shared" si="1"/>
        <v>4.54359</v>
      </c>
      <c r="C3" s="4">
        <f t="shared" si="2"/>
        <v>4.5842700000000001</v>
      </c>
      <c r="D3" s="4">
        <f t="shared" si="3"/>
        <v>-4.1357099999999996</v>
      </c>
      <c r="E3" s="4">
        <f t="shared" si="4"/>
        <v>-4.0950299999999995</v>
      </c>
    </row>
    <row r="4" spans="1:5" x14ac:dyDescent="0.25">
      <c r="A4">
        <f t="shared" si="0"/>
        <v>3</v>
      </c>
      <c r="B4" s="4">
        <f t="shared" si="1"/>
        <v>4.0240478</v>
      </c>
      <c r="C4" s="4">
        <f t="shared" si="2"/>
        <v>4.0480741</v>
      </c>
      <c r="D4" s="4">
        <f t="shared" si="3"/>
        <v>-4.0481922000000008</v>
      </c>
      <c r="E4" s="4">
        <f t="shared" si="4"/>
        <v>-4.0241659000000007</v>
      </c>
    </row>
    <row r="5" spans="1:5" x14ac:dyDescent="0.25">
      <c r="A5">
        <f t="shared" si="0"/>
        <v>4</v>
      </c>
      <c r="B5" s="4">
        <f t="shared" si="1"/>
        <v>3.2628435999999996</v>
      </c>
      <c r="C5" s="4">
        <f t="shared" si="2"/>
        <v>3.2755575700000001</v>
      </c>
      <c r="D5" s="4">
        <f t="shared" si="3"/>
        <v>-3.3010364000000005</v>
      </c>
      <c r="E5" s="4">
        <f t="shared" si="4"/>
        <v>-3.28832243</v>
      </c>
    </row>
    <row r="6" spans="1:5" x14ac:dyDescent="0.25">
      <c r="A6">
        <f t="shared" si="0"/>
        <v>5</v>
      </c>
      <c r="B6" s="4">
        <f t="shared" si="1"/>
        <v>2.2824471999999996</v>
      </c>
      <c r="C6" s="4">
        <f t="shared" si="2"/>
        <v>2.2973023699999997</v>
      </c>
      <c r="D6" s="4">
        <f t="shared" si="3"/>
        <v>-2.3092928000000001</v>
      </c>
      <c r="E6" s="4">
        <f t="shared" si="4"/>
        <v>-2.29443763</v>
      </c>
    </row>
    <row r="7" spans="1:5" x14ac:dyDescent="0.25">
      <c r="A7">
        <f t="shared" si="0"/>
        <v>6</v>
      </c>
      <c r="B7" s="4">
        <f t="shared" si="1"/>
        <v>1.1662231999999997</v>
      </c>
      <c r="C7" s="4">
        <f t="shared" si="2"/>
        <v>1.179258471</v>
      </c>
      <c r="D7" s="4">
        <f t="shared" si="3"/>
        <v>-1.1908568000000002</v>
      </c>
      <c r="E7" s="4">
        <f t="shared" si="4"/>
        <v>-1.1778215289999998</v>
      </c>
    </row>
    <row r="8" spans="1:5" x14ac:dyDescent="0.25">
      <c r="A8">
        <f t="shared" si="0"/>
        <v>7</v>
      </c>
      <c r="B8" s="4">
        <f t="shared" si="1"/>
        <v>0</v>
      </c>
      <c r="C8" s="4">
        <f t="shared" si="2"/>
        <v>1.2434099999999999E-3</v>
      </c>
      <c r="D8" s="4">
        <f t="shared" si="3"/>
        <v>-1.17308E-2</v>
      </c>
      <c r="E8" s="4">
        <f t="shared" si="4"/>
        <v>0</v>
      </c>
    </row>
    <row r="9" spans="1:5" x14ac:dyDescent="0.25">
      <c r="A9">
        <f t="shared" si="0"/>
        <v>8</v>
      </c>
      <c r="B9" s="4">
        <f t="shared" si="1"/>
        <v>1.1662232000000001</v>
      </c>
      <c r="C9" s="4">
        <f t="shared" si="2"/>
        <v>1.179258471</v>
      </c>
      <c r="D9" s="4">
        <f t="shared" si="3"/>
        <v>-1.1908567999999997</v>
      </c>
      <c r="E9" s="4">
        <f t="shared" si="4"/>
        <v>-1.1778215289999998</v>
      </c>
    </row>
    <row r="10" spans="1:5" x14ac:dyDescent="0.25">
      <c r="A10">
        <f t="shared" si="0"/>
        <v>9</v>
      </c>
      <c r="B10" s="4">
        <f t="shared" si="1"/>
        <v>2.2824472</v>
      </c>
      <c r="C10" s="4">
        <f t="shared" si="2"/>
        <v>2.2973023699999997</v>
      </c>
      <c r="D10" s="4">
        <f t="shared" si="3"/>
        <v>-2.3092927999999997</v>
      </c>
      <c r="E10" s="4">
        <f t="shared" si="4"/>
        <v>-2.29443763</v>
      </c>
    </row>
    <row r="11" spans="1:5" x14ac:dyDescent="0.25">
      <c r="A11">
        <f t="shared" si="0"/>
        <v>10</v>
      </c>
      <c r="B11" s="4">
        <f t="shared" si="1"/>
        <v>3.2628436000000005</v>
      </c>
      <c r="C11" s="4">
        <f t="shared" si="2"/>
        <v>3.2755575700000001</v>
      </c>
      <c r="D11" s="4">
        <f t="shared" si="3"/>
        <v>-3.3010363999999996</v>
      </c>
      <c r="E11" s="4">
        <f t="shared" si="4"/>
        <v>-3.28832243</v>
      </c>
    </row>
    <row r="12" spans="1:5" x14ac:dyDescent="0.25">
      <c r="A12">
        <f t="shared" si="0"/>
        <v>11</v>
      </c>
      <c r="B12" s="4">
        <f t="shared" si="1"/>
        <v>4.0240478000000008</v>
      </c>
      <c r="C12" s="4">
        <f t="shared" si="2"/>
        <v>4.0480741</v>
      </c>
      <c r="D12" s="4">
        <f t="shared" si="3"/>
        <v>-4.0481921999999999</v>
      </c>
      <c r="E12" s="4">
        <f t="shared" si="4"/>
        <v>-4.0241659000000007</v>
      </c>
    </row>
    <row r="13" spans="1:5" x14ac:dyDescent="0.25">
      <c r="A13">
        <f t="shared" si="0"/>
        <v>12</v>
      </c>
      <c r="B13" s="4">
        <f t="shared" si="1"/>
        <v>4.5435899999999991</v>
      </c>
      <c r="C13" s="4">
        <f t="shared" si="2"/>
        <v>4.5842700000000001</v>
      </c>
      <c r="D13" s="4">
        <f t="shared" si="3"/>
        <v>-4.1357100000000004</v>
      </c>
      <c r="E13" s="4">
        <f t="shared" si="4"/>
        <v>-4.0950299999999995</v>
      </c>
    </row>
    <row r="14" spans="1:5" x14ac:dyDescent="0.25">
      <c r="A14">
        <f t="shared" si="0"/>
        <v>13</v>
      </c>
      <c r="B14" s="4">
        <f t="shared" si="1"/>
        <v>4.1306835000000008</v>
      </c>
      <c r="C14" s="4">
        <f t="shared" si="2"/>
        <v>4.1061555000000007</v>
      </c>
      <c r="D14" s="4">
        <f t="shared" si="3"/>
        <v>-4.1053164999999998</v>
      </c>
      <c r="E14" s="4">
        <f t="shared" si="4"/>
        <v>-4.1298444999999999</v>
      </c>
    </row>
    <row r="15" spans="1:5" x14ac:dyDescent="0.25">
      <c r="A15">
        <f t="shared" si="0"/>
        <v>14</v>
      </c>
      <c r="B15" s="4">
        <f t="shared" si="1"/>
        <v>3.5983351800000007</v>
      </c>
      <c r="C15" s="4">
        <f t="shared" si="2"/>
        <v>3.5847668000000001</v>
      </c>
      <c r="D15" s="4">
        <f t="shared" si="3"/>
        <v>-3.6083248199999995</v>
      </c>
      <c r="E15" s="4">
        <f t="shared" si="4"/>
        <v>-3.6218932000000001</v>
      </c>
    </row>
    <row r="16" spans="1:5" x14ac:dyDescent="0.25">
      <c r="A16">
        <f t="shared" si="0"/>
        <v>15</v>
      </c>
      <c r="B16" s="4">
        <f t="shared" si="1"/>
        <v>2.9996475700000005</v>
      </c>
      <c r="C16" s="4">
        <f t="shared" si="2"/>
        <v>2.9838439000000001</v>
      </c>
      <c r="D16" s="4">
        <f t="shared" si="3"/>
        <v>-2.9929324299999998</v>
      </c>
      <c r="E16" s="4">
        <f t="shared" si="4"/>
        <v>-3.0087361000000001</v>
      </c>
    </row>
    <row r="17" spans="1:5" x14ac:dyDescent="0.25">
      <c r="A17">
        <f t="shared" si="0"/>
        <v>16</v>
      </c>
      <c r="B17" s="4">
        <f t="shared" si="1"/>
        <v>2.3712729400000003</v>
      </c>
      <c r="C17" s="4">
        <f t="shared" si="2"/>
        <v>2.3574793000000001</v>
      </c>
      <c r="D17" s="4">
        <f t="shared" si="3"/>
        <v>-2.36508706</v>
      </c>
      <c r="E17" s="4">
        <f t="shared" si="4"/>
        <v>-2.3788807000000003</v>
      </c>
    </row>
    <row r="18" spans="1:5" x14ac:dyDescent="0.25">
      <c r="A18">
        <f t="shared" si="0"/>
        <v>17</v>
      </c>
      <c r="B18" s="4">
        <f t="shared" si="1"/>
        <v>1.7530341800000002</v>
      </c>
      <c r="C18" s="4">
        <f t="shared" si="2"/>
        <v>1.73986632</v>
      </c>
      <c r="D18" s="4">
        <f t="shared" si="3"/>
        <v>-1.7452058199999998</v>
      </c>
      <c r="E18" s="4">
        <f t="shared" si="4"/>
        <v>-1.75837368</v>
      </c>
    </row>
    <row r="19" spans="1:5" x14ac:dyDescent="0.25">
      <c r="A19">
        <f t="shared" si="0"/>
        <v>18</v>
      </c>
      <c r="B19" s="4">
        <f t="shared" si="1"/>
        <v>1.1540295700000003</v>
      </c>
      <c r="C19" s="4">
        <f t="shared" si="2"/>
        <v>1.14147128</v>
      </c>
      <c r="D19" s="4">
        <f t="shared" si="3"/>
        <v>-1.1458104299999998</v>
      </c>
      <c r="E19" s="4">
        <f t="shared" si="4"/>
        <v>-1.1583687200000001</v>
      </c>
    </row>
    <row r="20" spans="1:5" x14ac:dyDescent="0.25">
      <c r="A20">
        <f t="shared" si="0"/>
        <v>19</v>
      </c>
      <c r="B20" s="4">
        <f t="shared" si="1"/>
        <v>0.57375348000000004</v>
      </c>
      <c r="C20" s="4">
        <f t="shared" si="2"/>
        <v>0.56151930999999999</v>
      </c>
      <c r="D20" s="4">
        <f t="shared" si="3"/>
        <v>-0.56524251999999986</v>
      </c>
      <c r="E20" s="4">
        <f t="shared" si="4"/>
        <v>-0.5774766899999999</v>
      </c>
    </row>
    <row r="21" spans="1:5" x14ac:dyDescent="0.25">
      <c r="A21">
        <f t="shared" si="0"/>
        <v>20</v>
      </c>
      <c r="B21" s="4">
        <f t="shared" si="1"/>
        <v>4.2866700000000002E-3</v>
      </c>
      <c r="C21" s="4">
        <f t="shared" si="2"/>
        <v>0</v>
      </c>
      <c r="D21" s="4">
        <f t="shared" si="3"/>
        <v>0</v>
      </c>
      <c r="E21" s="4">
        <f t="shared" si="4"/>
        <v>-7.8303499999999998E-3</v>
      </c>
    </row>
    <row r="22" spans="1:5" x14ac:dyDescent="0.25">
      <c r="A22">
        <f t="shared" si="0"/>
        <v>21</v>
      </c>
      <c r="B22" s="4">
        <f t="shared" si="1"/>
        <v>0.57375347999999993</v>
      </c>
      <c r="C22" s="4">
        <f t="shared" si="2"/>
        <v>0.56151930999999999</v>
      </c>
      <c r="D22" s="4">
        <f t="shared" si="3"/>
        <v>-0.56524251999999997</v>
      </c>
      <c r="E22" s="4">
        <f t="shared" si="4"/>
        <v>-0.5774766899999999</v>
      </c>
    </row>
    <row r="23" spans="1:5" x14ac:dyDescent="0.25">
      <c r="A23">
        <f t="shared" si="0"/>
        <v>22</v>
      </c>
      <c r="B23" s="4">
        <f t="shared" si="1"/>
        <v>1.1540295699999998</v>
      </c>
      <c r="C23" s="4">
        <f t="shared" si="2"/>
        <v>1.14147128</v>
      </c>
      <c r="D23" s="4">
        <f t="shared" si="3"/>
        <v>-1.1458104300000003</v>
      </c>
      <c r="E23" s="4">
        <f t="shared" si="4"/>
        <v>-1.1583687200000001</v>
      </c>
    </row>
    <row r="24" spans="1:5" x14ac:dyDescent="0.25">
      <c r="A24">
        <f t="shared" si="0"/>
        <v>23</v>
      </c>
      <c r="B24" s="4">
        <f t="shared" si="1"/>
        <v>1.7530341799999998</v>
      </c>
      <c r="C24" s="4">
        <f t="shared" si="2"/>
        <v>1.73986632</v>
      </c>
      <c r="D24" s="4">
        <f t="shared" si="3"/>
        <v>-1.7452058200000002</v>
      </c>
      <c r="E24" s="4">
        <f t="shared" si="4"/>
        <v>-1.75837368</v>
      </c>
    </row>
    <row r="25" spans="1:5" x14ac:dyDescent="0.25">
      <c r="A25">
        <f t="shared" si="0"/>
        <v>24</v>
      </c>
      <c r="B25" s="4">
        <f t="shared" si="1"/>
        <v>2.3712729399999999</v>
      </c>
      <c r="C25" s="4">
        <f t="shared" si="2"/>
        <v>2.3574793000000001</v>
      </c>
      <c r="D25" s="4">
        <f t="shared" si="3"/>
        <v>-2.3650870600000005</v>
      </c>
      <c r="E25" s="4">
        <f t="shared" si="4"/>
        <v>-2.3788807000000003</v>
      </c>
    </row>
    <row r="26" spans="1:5" x14ac:dyDescent="0.25">
      <c r="A26">
        <f t="shared" si="0"/>
        <v>25</v>
      </c>
      <c r="B26" s="4">
        <f t="shared" si="1"/>
        <v>2.9996475699999996</v>
      </c>
      <c r="C26" s="4">
        <f t="shared" si="2"/>
        <v>2.9838439000000001</v>
      </c>
      <c r="D26" s="4">
        <f t="shared" si="3"/>
        <v>-2.9929324300000006</v>
      </c>
      <c r="E26" s="4">
        <f t="shared" si="4"/>
        <v>-3.0087361000000001</v>
      </c>
    </row>
    <row r="27" spans="1:5" x14ac:dyDescent="0.25">
      <c r="A27">
        <f t="shared" si="0"/>
        <v>26</v>
      </c>
      <c r="B27" s="4">
        <f t="shared" si="1"/>
        <v>3.5983351799999999</v>
      </c>
      <c r="C27" s="4">
        <f t="shared" si="2"/>
        <v>3.5847668000000001</v>
      </c>
      <c r="D27" s="4">
        <f t="shared" si="3"/>
        <v>-3.6083248200000004</v>
      </c>
      <c r="E27" s="4">
        <f t="shared" si="4"/>
        <v>-3.6218932000000001</v>
      </c>
    </row>
    <row r="28" spans="1:5" x14ac:dyDescent="0.25">
      <c r="A28">
        <f t="shared" si="0"/>
        <v>27</v>
      </c>
      <c r="B28" s="4">
        <f t="shared" si="1"/>
        <v>4.1306835</v>
      </c>
      <c r="C28" s="4">
        <f t="shared" si="2"/>
        <v>4.1061555000000007</v>
      </c>
      <c r="D28" s="4">
        <f t="shared" si="3"/>
        <v>-4.1053165000000007</v>
      </c>
      <c r="E28" s="4">
        <f t="shared" si="4"/>
        <v>-4.1298444999999999</v>
      </c>
    </row>
    <row r="29" spans="1:5" x14ac:dyDescent="0.25">
      <c r="A29">
        <f t="shared" si="0"/>
        <v>28</v>
      </c>
      <c r="B29" s="4">
        <f t="shared" si="1"/>
        <v>4.54359</v>
      </c>
      <c r="C29" s="4">
        <f t="shared" si="2"/>
        <v>4.5842700000000001</v>
      </c>
      <c r="D29" s="4">
        <f t="shared" si="3"/>
        <v>-4.1357099999999996</v>
      </c>
      <c r="E29" s="4">
        <f t="shared" si="4"/>
        <v>-4.0950299999999995</v>
      </c>
    </row>
    <row r="30" spans="1:5" x14ac:dyDescent="0.25">
      <c r="A30">
        <f t="shared" si="0"/>
        <v>29</v>
      </c>
      <c r="B30" s="4">
        <f t="shared" si="1"/>
        <v>4.0240478000000008</v>
      </c>
      <c r="C30" s="4">
        <f t="shared" si="2"/>
        <v>4.0480741</v>
      </c>
      <c r="D30" s="4">
        <f t="shared" si="3"/>
        <v>-4.0481921999999999</v>
      </c>
      <c r="E30" s="4">
        <f t="shared" si="4"/>
        <v>-4.0241659000000007</v>
      </c>
    </row>
    <row r="31" spans="1:5" x14ac:dyDescent="0.25">
      <c r="A31">
        <f t="shared" si="0"/>
        <v>30</v>
      </c>
      <c r="B31" s="4">
        <f t="shared" si="1"/>
        <v>3.2628436000000005</v>
      </c>
      <c r="C31" s="4">
        <f t="shared" si="2"/>
        <v>3.2755575700000001</v>
      </c>
      <c r="D31" s="4">
        <f t="shared" si="3"/>
        <v>-3.3010363999999996</v>
      </c>
      <c r="E31" s="4">
        <f t="shared" si="4"/>
        <v>-3.28832243</v>
      </c>
    </row>
    <row r="32" spans="1:5" x14ac:dyDescent="0.25">
      <c r="A32">
        <f t="shared" si="0"/>
        <v>31</v>
      </c>
      <c r="B32" s="4">
        <f t="shared" si="1"/>
        <v>2.2824472</v>
      </c>
      <c r="C32" s="4">
        <f t="shared" si="2"/>
        <v>2.2973023699999997</v>
      </c>
      <c r="D32" s="4">
        <f t="shared" si="3"/>
        <v>-2.3092927999999997</v>
      </c>
      <c r="E32" s="4">
        <f t="shared" si="4"/>
        <v>-2.29443763</v>
      </c>
    </row>
    <row r="33" spans="1:5" x14ac:dyDescent="0.25">
      <c r="A33">
        <f t="shared" si="0"/>
        <v>32</v>
      </c>
      <c r="B33" s="4">
        <f t="shared" si="1"/>
        <v>1.1662232000000001</v>
      </c>
      <c r="C33" s="4">
        <f t="shared" si="2"/>
        <v>1.179258471</v>
      </c>
      <c r="D33" s="4">
        <f t="shared" si="3"/>
        <v>-1.1908567999999997</v>
      </c>
      <c r="E33" s="4">
        <f t="shared" si="4"/>
        <v>-1.1778215289999998</v>
      </c>
    </row>
    <row r="34" spans="1:5" x14ac:dyDescent="0.25">
      <c r="A34">
        <f t="shared" si="0"/>
        <v>33</v>
      </c>
      <c r="B34" s="4">
        <f t="shared" si="1"/>
        <v>0</v>
      </c>
      <c r="C34" s="4">
        <f t="shared" si="2"/>
        <v>1.2434099999999999E-3</v>
      </c>
      <c r="D34" s="4">
        <f t="shared" si="3"/>
        <v>-1.17308E-2</v>
      </c>
      <c r="E34" s="4">
        <f t="shared" si="4"/>
        <v>0</v>
      </c>
    </row>
    <row r="35" spans="1:5" x14ac:dyDescent="0.25">
      <c r="A35">
        <f t="shared" si="0"/>
        <v>34</v>
      </c>
      <c r="B35" s="4">
        <f t="shared" si="1"/>
        <v>1.1662231999999997</v>
      </c>
      <c r="C35" s="4">
        <f t="shared" si="2"/>
        <v>1.179258471</v>
      </c>
      <c r="D35" s="4">
        <f t="shared" si="3"/>
        <v>-1.1908568000000002</v>
      </c>
      <c r="E35" s="4">
        <f t="shared" si="4"/>
        <v>-1.1778215289999998</v>
      </c>
    </row>
    <row r="36" spans="1:5" x14ac:dyDescent="0.25">
      <c r="A36">
        <f t="shared" si="0"/>
        <v>35</v>
      </c>
      <c r="B36" s="4">
        <f t="shared" si="1"/>
        <v>2.2824471999999996</v>
      </c>
      <c r="C36" s="4">
        <f t="shared" si="2"/>
        <v>2.2973023699999997</v>
      </c>
      <c r="D36" s="4">
        <f t="shared" si="3"/>
        <v>-2.3092928000000001</v>
      </c>
      <c r="E36" s="4">
        <f t="shared" si="4"/>
        <v>-2.29443763</v>
      </c>
    </row>
    <row r="37" spans="1:5" x14ac:dyDescent="0.25">
      <c r="A37">
        <f t="shared" si="0"/>
        <v>36</v>
      </c>
      <c r="B37" s="4">
        <f t="shared" si="1"/>
        <v>3.2628435999999996</v>
      </c>
      <c r="C37" s="4">
        <f t="shared" si="2"/>
        <v>3.2755575700000001</v>
      </c>
      <c r="D37" s="4">
        <f t="shared" si="3"/>
        <v>-3.3010364000000005</v>
      </c>
      <c r="E37" s="4">
        <f t="shared" si="4"/>
        <v>-3.28832243</v>
      </c>
    </row>
    <row r="38" spans="1:5" x14ac:dyDescent="0.25">
      <c r="A38">
        <f t="shared" si="0"/>
        <v>37</v>
      </c>
      <c r="B38" s="4">
        <f t="shared" si="1"/>
        <v>4.0240478</v>
      </c>
      <c r="C38" s="4">
        <f t="shared" si="2"/>
        <v>4.0480741</v>
      </c>
      <c r="D38" s="4">
        <f t="shared" si="3"/>
        <v>-4.0481922000000008</v>
      </c>
      <c r="E38" s="4">
        <f t="shared" si="4"/>
        <v>-4.0241659000000007</v>
      </c>
    </row>
    <row r="39" spans="1:5" x14ac:dyDescent="0.25">
      <c r="A39">
        <f t="shared" si="0"/>
        <v>38</v>
      </c>
      <c r="B39" s="4">
        <f t="shared" si="1"/>
        <v>4.1306835</v>
      </c>
      <c r="C39" s="4">
        <f t="shared" si="2"/>
        <v>4.1061555000000007</v>
      </c>
      <c r="D39" s="4">
        <f t="shared" si="3"/>
        <v>-4.1053165000000007</v>
      </c>
      <c r="E39" s="4">
        <f t="shared" si="4"/>
        <v>-4.1298444999999999</v>
      </c>
    </row>
    <row r="40" spans="1:5" x14ac:dyDescent="0.25">
      <c r="A40">
        <f t="shared" si="0"/>
        <v>39</v>
      </c>
      <c r="B40" s="4">
        <f t="shared" si="1"/>
        <v>3.5983351799999999</v>
      </c>
      <c r="C40" s="4">
        <f t="shared" si="2"/>
        <v>3.5847668000000001</v>
      </c>
      <c r="D40" s="4">
        <f t="shared" si="3"/>
        <v>-3.6083248200000004</v>
      </c>
      <c r="E40" s="4">
        <f t="shared" si="4"/>
        <v>-3.6218932000000001</v>
      </c>
    </row>
    <row r="41" spans="1:5" x14ac:dyDescent="0.25">
      <c r="A41">
        <f t="shared" si="0"/>
        <v>40</v>
      </c>
      <c r="B41" s="4">
        <f t="shared" si="1"/>
        <v>2.9996475699999996</v>
      </c>
      <c r="C41" s="4">
        <f t="shared" si="2"/>
        <v>2.9838439000000001</v>
      </c>
      <c r="D41" s="4">
        <f t="shared" si="3"/>
        <v>-2.9929324300000006</v>
      </c>
      <c r="E41" s="4">
        <f t="shared" si="4"/>
        <v>-3.0087361000000001</v>
      </c>
    </row>
    <row r="42" spans="1:5" x14ac:dyDescent="0.25">
      <c r="A42">
        <f t="shared" si="0"/>
        <v>41</v>
      </c>
      <c r="B42" s="4">
        <f t="shared" si="1"/>
        <v>2.3712729399999999</v>
      </c>
      <c r="C42" s="4">
        <f t="shared" si="2"/>
        <v>2.3574793000000001</v>
      </c>
      <c r="D42" s="4">
        <f t="shared" si="3"/>
        <v>-2.3650870600000005</v>
      </c>
      <c r="E42" s="4">
        <f t="shared" si="4"/>
        <v>-2.3788807000000003</v>
      </c>
    </row>
    <row r="43" spans="1:5" x14ac:dyDescent="0.25">
      <c r="A43">
        <f t="shared" si="0"/>
        <v>42</v>
      </c>
      <c r="B43" s="4">
        <f t="shared" si="1"/>
        <v>1.7530341799999998</v>
      </c>
      <c r="C43" s="4">
        <f t="shared" si="2"/>
        <v>1.73986632</v>
      </c>
      <c r="D43" s="4">
        <f t="shared" si="3"/>
        <v>-1.7452058200000002</v>
      </c>
      <c r="E43" s="4">
        <f t="shared" si="4"/>
        <v>-1.75837368</v>
      </c>
    </row>
    <row r="44" spans="1:5" x14ac:dyDescent="0.25">
      <c r="A44">
        <f t="shared" si="0"/>
        <v>43</v>
      </c>
      <c r="B44" s="4">
        <f t="shared" si="1"/>
        <v>1.1540295699999998</v>
      </c>
      <c r="C44" s="4">
        <f t="shared" si="2"/>
        <v>1.14147128</v>
      </c>
      <c r="D44" s="4">
        <f t="shared" si="3"/>
        <v>-1.1458104300000003</v>
      </c>
      <c r="E44" s="4">
        <f t="shared" si="4"/>
        <v>-1.1583687200000001</v>
      </c>
    </row>
    <row r="45" spans="1:5" x14ac:dyDescent="0.25">
      <c r="A45">
        <f t="shared" si="0"/>
        <v>44</v>
      </c>
      <c r="B45" s="4">
        <f t="shared" si="1"/>
        <v>0.57375347999999993</v>
      </c>
      <c r="C45" s="4">
        <f t="shared" si="2"/>
        <v>0.56151930999999999</v>
      </c>
      <c r="D45" s="4">
        <f t="shared" si="3"/>
        <v>-0.56524251999999997</v>
      </c>
      <c r="E45" s="4">
        <f t="shared" si="4"/>
        <v>-0.5774766899999999</v>
      </c>
    </row>
    <row r="46" spans="1:5" x14ac:dyDescent="0.25">
      <c r="A46">
        <f t="shared" si="0"/>
        <v>45</v>
      </c>
      <c r="B46" s="4">
        <f t="shared" si="1"/>
        <v>4.2866700000000002E-3</v>
      </c>
      <c r="C46" s="4">
        <f t="shared" si="2"/>
        <v>0</v>
      </c>
      <c r="D46" s="4">
        <f t="shared" si="3"/>
        <v>0</v>
      </c>
      <c r="E46" s="4">
        <f t="shared" si="4"/>
        <v>-7.8303499999999998E-3</v>
      </c>
    </row>
    <row r="47" spans="1:5" x14ac:dyDescent="0.25">
      <c r="A47">
        <f t="shared" si="0"/>
        <v>46</v>
      </c>
      <c r="B47" s="4">
        <f t="shared" si="1"/>
        <v>0.57375348000000004</v>
      </c>
      <c r="C47" s="4">
        <f t="shared" si="2"/>
        <v>0.56151930999999999</v>
      </c>
      <c r="D47" s="4">
        <f t="shared" si="3"/>
        <v>-0.56524251999999986</v>
      </c>
      <c r="E47" s="4">
        <f t="shared" si="4"/>
        <v>-0.5774766899999999</v>
      </c>
    </row>
    <row r="48" spans="1:5" x14ac:dyDescent="0.25">
      <c r="A48">
        <f t="shared" si="0"/>
        <v>47</v>
      </c>
      <c r="B48" s="4">
        <f t="shared" si="1"/>
        <v>1.1540295700000003</v>
      </c>
      <c r="C48" s="4">
        <f t="shared" si="2"/>
        <v>1.14147128</v>
      </c>
      <c r="D48" s="4">
        <f t="shared" si="3"/>
        <v>-1.1458104299999998</v>
      </c>
      <c r="E48" s="4">
        <f t="shared" si="4"/>
        <v>-1.1583687200000001</v>
      </c>
    </row>
    <row r="49" spans="1:5" x14ac:dyDescent="0.25">
      <c r="A49">
        <f t="shared" si="0"/>
        <v>48</v>
      </c>
      <c r="B49" s="4">
        <f t="shared" si="1"/>
        <v>1.7530341800000002</v>
      </c>
      <c r="C49" s="4">
        <f t="shared" si="2"/>
        <v>1.73986632</v>
      </c>
      <c r="D49" s="4">
        <f t="shared" si="3"/>
        <v>-1.7452058199999998</v>
      </c>
      <c r="E49" s="4">
        <f t="shared" si="4"/>
        <v>-1.75837368</v>
      </c>
    </row>
    <row r="50" spans="1:5" x14ac:dyDescent="0.25">
      <c r="A50">
        <f t="shared" si="0"/>
        <v>49</v>
      </c>
      <c r="B50" s="4">
        <f t="shared" si="1"/>
        <v>2.3712729400000003</v>
      </c>
      <c r="C50" s="4">
        <f t="shared" si="2"/>
        <v>2.3574793000000001</v>
      </c>
      <c r="D50" s="4">
        <f t="shared" si="3"/>
        <v>-2.36508706</v>
      </c>
      <c r="E50" s="4">
        <f t="shared" si="4"/>
        <v>-2.3788807000000003</v>
      </c>
    </row>
    <row r="51" spans="1:5" x14ac:dyDescent="0.25">
      <c r="A51">
        <f t="shared" si="0"/>
        <v>50</v>
      </c>
      <c r="B51" s="4">
        <f t="shared" si="1"/>
        <v>2.9996475700000005</v>
      </c>
      <c r="C51" s="4">
        <f t="shared" si="2"/>
        <v>2.9838439000000001</v>
      </c>
      <c r="D51" s="4">
        <f t="shared" si="3"/>
        <v>-2.9929324299999998</v>
      </c>
      <c r="E51" s="4">
        <f t="shared" si="4"/>
        <v>-3.0087361000000001</v>
      </c>
    </row>
    <row r="52" spans="1:5" x14ac:dyDescent="0.25">
      <c r="A52">
        <f t="shared" si="0"/>
        <v>51</v>
      </c>
      <c r="B52" s="4">
        <f t="shared" si="1"/>
        <v>3.5983351800000007</v>
      </c>
      <c r="C52" s="4">
        <f t="shared" si="2"/>
        <v>3.5847668000000001</v>
      </c>
      <c r="D52" s="4">
        <f t="shared" si="3"/>
        <v>-3.6083248199999995</v>
      </c>
      <c r="E52" s="4">
        <f t="shared" si="4"/>
        <v>-3.6218932000000001</v>
      </c>
    </row>
    <row r="53" spans="1:5" x14ac:dyDescent="0.25">
      <c r="A53">
        <f t="shared" si="0"/>
        <v>52</v>
      </c>
      <c r="B53" s="4">
        <f t="shared" si="1"/>
        <v>4.1306835000000008</v>
      </c>
      <c r="C53" s="4">
        <f t="shared" si="2"/>
        <v>4.1061555000000007</v>
      </c>
      <c r="D53" s="4">
        <f t="shared" si="3"/>
        <v>-4.1053164999999998</v>
      </c>
      <c r="E53" s="4">
        <f t="shared" si="4"/>
        <v>-4.1298444999999999</v>
      </c>
    </row>
    <row r="54" spans="1:5" x14ac:dyDescent="0.25">
      <c r="A54">
        <f t="shared" si="0"/>
        <v>53</v>
      </c>
      <c r="B54" s="4">
        <f t="shared" si="1"/>
        <v>2.8515129999999997</v>
      </c>
      <c r="C54" s="4">
        <f t="shared" si="2"/>
        <v>3.0141969999999998</v>
      </c>
      <c r="D54" s="4">
        <f t="shared" si="3"/>
        <v>-4.8427470000000001</v>
      </c>
      <c r="E54" s="4">
        <f t="shared" si="4"/>
        <v>-4.6800629999999996</v>
      </c>
    </row>
    <row r="55" spans="1:5" x14ac:dyDescent="0.25">
      <c r="A55">
        <f t="shared" si="0"/>
        <v>54</v>
      </c>
      <c r="B55" s="4">
        <f t="shared" si="1"/>
        <v>1.6061199999999993</v>
      </c>
      <c r="C55" s="4">
        <f t="shared" si="2"/>
        <v>1.7678499999999999</v>
      </c>
      <c r="D55" s="4">
        <f t="shared" si="3"/>
        <v>-4.7001000000000008</v>
      </c>
      <c r="E55" s="4">
        <f t="shared" si="4"/>
        <v>-4.5383699999999996</v>
      </c>
    </row>
    <row r="56" spans="1:5" x14ac:dyDescent="0.25">
      <c r="A56">
        <f t="shared" si="0"/>
        <v>55</v>
      </c>
      <c r="B56" s="4">
        <f t="shared" si="1"/>
        <v>0.32904999999999984</v>
      </c>
      <c r="C56" s="4">
        <f t="shared" si="2"/>
        <v>0.46928999999999998</v>
      </c>
      <c r="D56" s="4">
        <f t="shared" si="3"/>
        <v>-4.1035900000000005</v>
      </c>
      <c r="E56" s="4">
        <f t="shared" si="4"/>
        <v>-3.9633500000000002</v>
      </c>
    </row>
    <row r="57" spans="1:5" x14ac:dyDescent="0.25">
      <c r="A57">
        <f t="shared" si="0"/>
        <v>56</v>
      </c>
      <c r="B57" s="4">
        <f t="shared" si="1"/>
        <v>0</v>
      </c>
      <c r="C57" s="4">
        <f t="shared" si="2"/>
        <v>0</v>
      </c>
      <c r="D57" s="4">
        <f t="shared" si="3"/>
        <v>-3.2134100000000005</v>
      </c>
      <c r="E57" s="4">
        <f t="shared" si="4"/>
        <v>-3.0907200000000001</v>
      </c>
    </row>
    <row r="58" spans="1:5" x14ac:dyDescent="0.25">
      <c r="A58">
        <f t="shared" si="0"/>
        <v>57</v>
      </c>
      <c r="B58" s="4">
        <f t="shared" si="1"/>
        <v>0</v>
      </c>
      <c r="C58" s="4">
        <f t="shared" si="2"/>
        <v>0</v>
      </c>
      <c r="D58" s="4">
        <f t="shared" si="3"/>
        <v>-2.1326200000000055</v>
      </c>
      <c r="E58" s="4">
        <f t="shared" si="4"/>
        <v>-2.0165800000000051</v>
      </c>
    </row>
    <row r="59" spans="1:5" x14ac:dyDescent="0.25">
      <c r="A59">
        <f t="shared" si="0"/>
        <v>58</v>
      </c>
      <c r="B59" s="4">
        <f t="shared" si="1"/>
        <v>0</v>
      </c>
      <c r="C59" s="4">
        <f t="shared" si="2"/>
        <v>0</v>
      </c>
      <c r="D59" s="4">
        <f t="shared" si="3"/>
        <v>-3.2134099999999997</v>
      </c>
      <c r="E59" s="4">
        <f t="shared" si="4"/>
        <v>-3.0907200000000001</v>
      </c>
    </row>
    <row r="60" spans="1:5" x14ac:dyDescent="0.25">
      <c r="A60">
        <f t="shared" si="0"/>
        <v>59</v>
      </c>
      <c r="B60" s="4">
        <f t="shared" si="1"/>
        <v>0.32905000000000029</v>
      </c>
      <c r="C60" s="4">
        <f t="shared" si="2"/>
        <v>0.46928999999999998</v>
      </c>
      <c r="D60" s="4">
        <f t="shared" si="3"/>
        <v>-4.1035899999999996</v>
      </c>
      <c r="E60" s="4">
        <f t="shared" si="4"/>
        <v>-3.9633500000000002</v>
      </c>
    </row>
    <row r="61" spans="1:5" x14ac:dyDescent="0.25">
      <c r="A61">
        <f t="shared" si="0"/>
        <v>60</v>
      </c>
      <c r="B61" s="4">
        <f t="shared" si="1"/>
        <v>1.6061200000000002</v>
      </c>
      <c r="C61" s="4">
        <f t="shared" si="2"/>
        <v>1.7678499999999999</v>
      </c>
      <c r="D61" s="4">
        <f t="shared" si="3"/>
        <v>-4.7000999999999991</v>
      </c>
      <c r="E61" s="4">
        <f t="shared" si="4"/>
        <v>-4.5383699999999996</v>
      </c>
    </row>
    <row r="62" spans="1:5" x14ac:dyDescent="0.25">
      <c r="A62">
        <f t="shared" si="0"/>
        <v>61</v>
      </c>
      <c r="B62" s="4">
        <f t="shared" si="1"/>
        <v>2.8515130000000006</v>
      </c>
      <c r="C62" s="4">
        <f t="shared" si="2"/>
        <v>3.0141969999999998</v>
      </c>
      <c r="D62" s="4">
        <f t="shared" si="3"/>
        <v>-4.8427469999999992</v>
      </c>
      <c r="E62" s="4">
        <f t="shared" si="4"/>
        <v>-4.6800629999999996</v>
      </c>
    </row>
    <row r="63" spans="1:5" x14ac:dyDescent="0.25">
      <c r="A63">
        <f t="shared" si="0"/>
        <v>62</v>
      </c>
      <c r="B63" s="4">
        <f t="shared" si="1"/>
        <v>1.6764699999999995</v>
      </c>
      <c r="C63" s="4">
        <f t="shared" si="2"/>
        <v>2.1532299999999998</v>
      </c>
      <c r="D63" s="4">
        <f t="shared" si="3"/>
        <v>-5.1084500000000004</v>
      </c>
      <c r="E63" s="4">
        <f t="shared" si="4"/>
        <v>-4.6316899999999999</v>
      </c>
    </row>
    <row r="64" spans="1:5" x14ac:dyDescent="0.25">
      <c r="A64">
        <f t="shared" si="0"/>
        <v>63</v>
      </c>
      <c r="B64" s="4">
        <f t="shared" si="1"/>
        <v>2.5089999999999613E-2</v>
      </c>
      <c r="C64" s="4">
        <f t="shared" si="2"/>
        <v>0.65071000000000012</v>
      </c>
      <c r="D64" s="4">
        <f t="shared" si="3"/>
        <v>-5.6152100000000003</v>
      </c>
      <c r="E64" s="4">
        <f t="shared" si="4"/>
        <v>-4.9895899999999997</v>
      </c>
    </row>
    <row r="65" spans="1:5" x14ac:dyDescent="0.25">
      <c r="A65">
        <f t="shared" si="0"/>
        <v>64</v>
      </c>
      <c r="B65" s="4">
        <f t="shared" si="1"/>
        <v>0</v>
      </c>
      <c r="C65" s="4">
        <f t="shared" si="2"/>
        <v>0</v>
      </c>
      <c r="D65" s="4">
        <f t="shared" si="3"/>
        <v>-5.4653800000000006</v>
      </c>
      <c r="E65" s="4">
        <f t="shared" si="4"/>
        <v>-4.8071799999999998</v>
      </c>
    </row>
    <row r="66" spans="1:5" x14ac:dyDescent="0.25">
      <c r="A66">
        <f t="shared" ref="A66:A129" si="5">Node</f>
        <v>65</v>
      </c>
      <c r="B66" s="4">
        <f t="shared" ref="B66:B129" si="6">Mx_T</f>
        <v>0</v>
      </c>
      <c r="C66" s="4">
        <f t="shared" ref="C66:C129" si="7">Mø_T</f>
        <v>0</v>
      </c>
      <c r="D66" s="4">
        <f t="shared" ref="D66:D129" si="8">Mx_B</f>
        <v>-4.86714</v>
      </c>
      <c r="E66" s="4">
        <f t="shared" ref="E66:E129" si="9">Mø_B</f>
        <v>-4.2092900000000002</v>
      </c>
    </row>
    <row r="67" spans="1:5" x14ac:dyDescent="0.25">
      <c r="A67">
        <f t="shared" si="5"/>
        <v>66</v>
      </c>
      <c r="B67" s="4">
        <f t="shared" si="6"/>
        <v>0</v>
      </c>
      <c r="C67" s="4">
        <f t="shared" si="7"/>
        <v>0</v>
      </c>
      <c r="D67" s="4">
        <f t="shared" si="8"/>
        <v>-3.9501300000000228</v>
      </c>
      <c r="E67" s="4">
        <f t="shared" si="9"/>
        <v>-3.2952100000000226</v>
      </c>
    </row>
    <row r="68" spans="1:5" x14ac:dyDescent="0.25">
      <c r="A68">
        <f t="shared" si="5"/>
        <v>67</v>
      </c>
      <c r="B68" s="4">
        <f t="shared" si="6"/>
        <v>0</v>
      </c>
      <c r="C68" s="4">
        <f t="shared" si="7"/>
        <v>0</v>
      </c>
      <c r="D68" s="4">
        <f t="shared" si="8"/>
        <v>-4.8671399999999991</v>
      </c>
      <c r="E68" s="4">
        <f t="shared" si="9"/>
        <v>-4.2092899999999993</v>
      </c>
    </row>
    <row r="69" spans="1:5" x14ac:dyDescent="0.25">
      <c r="A69">
        <f t="shared" si="5"/>
        <v>68</v>
      </c>
      <c r="B69" s="4">
        <f t="shared" si="6"/>
        <v>0</v>
      </c>
      <c r="C69" s="4">
        <f t="shared" si="7"/>
        <v>0</v>
      </c>
      <c r="D69" s="4">
        <f t="shared" si="8"/>
        <v>-5.4653799999999997</v>
      </c>
      <c r="E69" s="4">
        <f t="shared" si="9"/>
        <v>-4.8071799999999998</v>
      </c>
    </row>
    <row r="70" spans="1:5" x14ac:dyDescent="0.25">
      <c r="A70">
        <f t="shared" si="5"/>
        <v>69</v>
      </c>
      <c r="B70" s="4">
        <f t="shared" si="6"/>
        <v>2.5090000000000501E-2</v>
      </c>
      <c r="C70" s="4">
        <f t="shared" si="7"/>
        <v>0.65071000000000012</v>
      </c>
      <c r="D70" s="4">
        <f t="shared" si="8"/>
        <v>-5.6152099999999994</v>
      </c>
      <c r="E70" s="4">
        <f t="shared" si="9"/>
        <v>-4.9895899999999997</v>
      </c>
    </row>
    <row r="71" spans="1:5" x14ac:dyDescent="0.25">
      <c r="A71">
        <f t="shared" si="5"/>
        <v>70</v>
      </c>
      <c r="B71" s="4">
        <f t="shared" si="6"/>
        <v>1.6764700000000003</v>
      </c>
      <c r="C71" s="4">
        <f t="shared" si="7"/>
        <v>2.1532299999999998</v>
      </c>
      <c r="D71" s="4">
        <f t="shared" si="8"/>
        <v>-5.1084499999999995</v>
      </c>
      <c r="E71" s="4">
        <f t="shared" si="9"/>
        <v>-4.6316899999999999</v>
      </c>
    </row>
    <row r="72" spans="1:5" x14ac:dyDescent="0.25">
      <c r="A72">
        <f t="shared" si="5"/>
        <v>71</v>
      </c>
      <c r="B72" s="4">
        <f t="shared" si="6"/>
        <v>0.57681999999999967</v>
      </c>
      <c r="C72" s="4">
        <f t="shared" si="7"/>
        <v>1.3648500000000001</v>
      </c>
      <c r="D72" s="4">
        <f t="shared" si="8"/>
        <v>-5.0910600000000006</v>
      </c>
      <c r="E72" s="4">
        <f t="shared" si="9"/>
        <v>-4.3030299999999997</v>
      </c>
    </row>
    <row r="73" spans="1:5" x14ac:dyDescent="0.25">
      <c r="A73">
        <f t="shared" si="5"/>
        <v>72</v>
      </c>
      <c r="B73" s="4">
        <f t="shared" si="6"/>
        <v>0</v>
      </c>
      <c r="C73" s="4">
        <f t="shared" si="7"/>
        <v>0</v>
      </c>
      <c r="D73" s="4">
        <f t="shared" si="8"/>
        <v>-6.1488300000000002</v>
      </c>
      <c r="E73" s="4">
        <f t="shared" si="9"/>
        <v>-4.9919799999999999</v>
      </c>
    </row>
    <row r="74" spans="1:5" x14ac:dyDescent="0.25">
      <c r="A74">
        <f t="shared" si="5"/>
        <v>73</v>
      </c>
      <c r="B74" s="4">
        <f t="shared" si="6"/>
        <v>0</v>
      </c>
      <c r="C74" s="4">
        <f t="shared" si="7"/>
        <v>0</v>
      </c>
      <c r="D74" s="4">
        <f t="shared" si="8"/>
        <v>-6.4379399999999993</v>
      </c>
      <c r="E74" s="4">
        <f t="shared" si="9"/>
        <v>-5.1263199999999998</v>
      </c>
    </row>
    <row r="75" spans="1:5" x14ac:dyDescent="0.25">
      <c r="A75">
        <f t="shared" si="5"/>
        <v>74</v>
      </c>
      <c r="B75" s="4">
        <f t="shared" si="6"/>
        <v>0</v>
      </c>
      <c r="C75" s="4">
        <f t="shared" si="7"/>
        <v>0</v>
      </c>
      <c r="D75" s="4">
        <f t="shared" si="8"/>
        <v>-6.1590309999999997</v>
      </c>
      <c r="E75" s="4">
        <f t="shared" si="9"/>
        <v>-4.7904710000000001</v>
      </c>
    </row>
    <row r="76" spans="1:5" x14ac:dyDescent="0.25">
      <c r="A76">
        <f t="shared" si="5"/>
        <v>75</v>
      </c>
      <c r="B76" s="4">
        <f t="shared" si="6"/>
        <v>0</v>
      </c>
      <c r="C76" s="4">
        <f t="shared" si="7"/>
        <v>0</v>
      </c>
      <c r="D76" s="4">
        <f t="shared" si="8"/>
        <v>-5.4474100000000565</v>
      </c>
      <c r="E76" s="4">
        <f t="shared" si="9"/>
        <v>-4.0652000000000568</v>
      </c>
    </row>
    <row r="77" spans="1:5" x14ac:dyDescent="0.25">
      <c r="A77">
        <f t="shared" si="5"/>
        <v>76</v>
      </c>
      <c r="B77" s="4">
        <f t="shared" si="6"/>
        <v>0</v>
      </c>
      <c r="C77" s="4">
        <f t="shared" si="7"/>
        <v>0</v>
      </c>
      <c r="D77" s="4">
        <f t="shared" si="8"/>
        <v>-6.1590309999999997</v>
      </c>
      <c r="E77" s="4">
        <f t="shared" si="9"/>
        <v>-4.7904710000000001</v>
      </c>
    </row>
    <row r="78" spans="1:5" x14ac:dyDescent="0.25">
      <c r="A78">
        <f t="shared" si="5"/>
        <v>77</v>
      </c>
      <c r="B78" s="4">
        <f t="shared" si="6"/>
        <v>0</v>
      </c>
      <c r="C78" s="4">
        <f t="shared" si="7"/>
        <v>0</v>
      </c>
      <c r="D78" s="4">
        <f t="shared" si="8"/>
        <v>-6.4379399999999993</v>
      </c>
      <c r="E78" s="4">
        <f t="shared" si="9"/>
        <v>-5.1263199999999998</v>
      </c>
    </row>
    <row r="79" spans="1:5" x14ac:dyDescent="0.25">
      <c r="A79">
        <f t="shared" si="5"/>
        <v>78</v>
      </c>
      <c r="B79" s="4">
        <f t="shared" si="6"/>
        <v>0</v>
      </c>
      <c r="C79" s="4">
        <f t="shared" si="7"/>
        <v>0</v>
      </c>
      <c r="D79" s="4">
        <f t="shared" si="8"/>
        <v>-6.1488299999999994</v>
      </c>
      <c r="E79" s="4">
        <f t="shared" si="9"/>
        <v>-4.9919799999999999</v>
      </c>
    </row>
    <row r="80" spans="1:5" x14ac:dyDescent="0.25">
      <c r="A80">
        <f t="shared" si="5"/>
        <v>79</v>
      </c>
      <c r="B80" s="4">
        <f t="shared" si="6"/>
        <v>0.57682000000000055</v>
      </c>
      <c r="C80" s="4">
        <f t="shared" si="7"/>
        <v>1.3648500000000001</v>
      </c>
      <c r="D80" s="4">
        <f t="shared" si="8"/>
        <v>-5.0910599999999997</v>
      </c>
      <c r="E80" s="4">
        <f t="shared" si="9"/>
        <v>-4.3030299999999997</v>
      </c>
    </row>
    <row r="81" spans="1:5" x14ac:dyDescent="0.25">
      <c r="A81">
        <f t="shared" si="5"/>
        <v>80</v>
      </c>
      <c r="B81" s="4">
        <f t="shared" si="6"/>
        <v>0</v>
      </c>
      <c r="C81" s="4">
        <f t="shared" si="7"/>
        <v>0.30051954893751431</v>
      </c>
      <c r="D81" s="4">
        <f t="shared" si="8"/>
        <v>-4.9035000000000002</v>
      </c>
      <c r="E81" s="4">
        <f t="shared" si="9"/>
        <v>-3.8406700000000003</v>
      </c>
    </row>
    <row r="82" spans="1:5" x14ac:dyDescent="0.25">
      <c r="A82">
        <f t="shared" si="5"/>
        <v>81</v>
      </c>
      <c r="B82" s="4">
        <f t="shared" si="6"/>
        <v>0</v>
      </c>
      <c r="C82" s="4">
        <f t="shared" si="7"/>
        <v>0</v>
      </c>
      <c r="D82" s="4">
        <f t="shared" si="8"/>
        <v>-6.40733</v>
      </c>
      <c r="E82" s="4">
        <f t="shared" si="9"/>
        <v>-4.7547600000000001</v>
      </c>
    </row>
    <row r="83" spans="1:5" x14ac:dyDescent="0.25">
      <c r="A83">
        <f t="shared" si="5"/>
        <v>82</v>
      </c>
      <c r="B83" s="4">
        <f t="shared" si="6"/>
        <v>0</v>
      </c>
      <c r="C83" s="4">
        <f t="shared" si="7"/>
        <v>0</v>
      </c>
      <c r="D83" s="4">
        <f t="shared" si="8"/>
        <v>-7.0895099999999998</v>
      </c>
      <c r="E83" s="4">
        <f t="shared" si="9"/>
        <v>-5.1359700000000004</v>
      </c>
    </row>
    <row r="84" spans="1:5" x14ac:dyDescent="0.25">
      <c r="A84">
        <f t="shared" si="5"/>
        <v>83</v>
      </c>
      <c r="B84" s="4">
        <f t="shared" si="6"/>
        <v>0</v>
      </c>
      <c r="C84" s="4">
        <f t="shared" si="7"/>
        <v>0</v>
      </c>
      <c r="D84" s="4">
        <f t="shared" si="8"/>
        <v>-7.1228169999999995</v>
      </c>
      <c r="E84" s="4">
        <f t="shared" si="9"/>
        <v>-5.0334570000000003</v>
      </c>
    </row>
    <row r="85" spans="1:5" x14ac:dyDescent="0.25">
      <c r="A85">
        <f t="shared" si="5"/>
        <v>84</v>
      </c>
      <c r="B85" s="4">
        <f t="shared" si="6"/>
        <v>0</v>
      </c>
      <c r="C85" s="4">
        <f t="shared" si="7"/>
        <v>0</v>
      </c>
      <c r="D85" s="4">
        <f t="shared" si="8"/>
        <v>-6.632710000000043</v>
      </c>
      <c r="E85" s="4">
        <f t="shared" si="9"/>
        <v>-4.5051400000000426</v>
      </c>
    </row>
    <row r="86" spans="1:5" x14ac:dyDescent="0.25">
      <c r="A86">
        <f t="shared" si="5"/>
        <v>85</v>
      </c>
      <c r="B86" s="4">
        <f t="shared" si="6"/>
        <v>0</v>
      </c>
      <c r="C86" s="4">
        <f t="shared" si="7"/>
        <v>0</v>
      </c>
      <c r="D86" s="4">
        <f t="shared" si="8"/>
        <v>-7.1228169999999995</v>
      </c>
      <c r="E86" s="4">
        <f t="shared" si="9"/>
        <v>-5.0334570000000003</v>
      </c>
    </row>
    <row r="87" spans="1:5" x14ac:dyDescent="0.25">
      <c r="A87">
        <f t="shared" si="5"/>
        <v>86</v>
      </c>
      <c r="B87" s="4">
        <f t="shared" si="6"/>
        <v>0</v>
      </c>
      <c r="C87" s="4">
        <f t="shared" si="7"/>
        <v>0</v>
      </c>
      <c r="D87" s="4">
        <f t="shared" si="8"/>
        <v>-7.0895099999999998</v>
      </c>
      <c r="E87" s="4">
        <f t="shared" si="9"/>
        <v>-5.1359699999999995</v>
      </c>
    </row>
    <row r="88" spans="1:5" x14ac:dyDescent="0.25">
      <c r="A88">
        <f t="shared" si="5"/>
        <v>87</v>
      </c>
      <c r="B88" s="4">
        <f t="shared" si="6"/>
        <v>0</v>
      </c>
      <c r="C88" s="4">
        <f t="shared" si="7"/>
        <v>0</v>
      </c>
      <c r="D88" s="4">
        <f t="shared" si="8"/>
        <v>-6.40733</v>
      </c>
      <c r="E88" s="4">
        <f t="shared" si="9"/>
        <v>-4.7547600000000001</v>
      </c>
    </row>
    <row r="89" spans="1:5" x14ac:dyDescent="0.25">
      <c r="A89">
        <f t="shared" si="5"/>
        <v>88</v>
      </c>
      <c r="B89" s="4">
        <f t="shared" si="6"/>
        <v>0</v>
      </c>
      <c r="C89" s="4">
        <f t="shared" si="7"/>
        <v>0.30051954893751498</v>
      </c>
      <c r="D89" s="4">
        <f t="shared" si="8"/>
        <v>-4.9034999999999993</v>
      </c>
      <c r="E89" s="4">
        <f t="shared" si="9"/>
        <v>-3.8406700000000003</v>
      </c>
    </row>
    <row r="90" spans="1:5" x14ac:dyDescent="0.25">
      <c r="A90">
        <f t="shared" si="5"/>
        <v>89</v>
      </c>
      <c r="B90" s="4">
        <f t="shared" si="6"/>
        <v>0</v>
      </c>
      <c r="C90" s="4">
        <f t="shared" si="7"/>
        <v>0</v>
      </c>
      <c r="D90" s="4">
        <f t="shared" si="8"/>
        <v>-4.6099500000000004</v>
      </c>
      <c r="E90" s="4">
        <f t="shared" si="9"/>
        <v>-3.3231900000000003</v>
      </c>
    </row>
    <row r="91" spans="1:5" x14ac:dyDescent="0.25">
      <c r="A91">
        <f t="shared" si="5"/>
        <v>90</v>
      </c>
      <c r="B91" s="4">
        <f t="shared" si="6"/>
        <v>0</v>
      </c>
      <c r="C91" s="4">
        <f t="shared" si="7"/>
        <v>0</v>
      </c>
      <c r="D91" s="4">
        <f t="shared" si="8"/>
        <v>-6.4632199999999997</v>
      </c>
      <c r="E91" s="4">
        <f t="shared" si="9"/>
        <v>-4.3970800000000008</v>
      </c>
    </row>
    <row r="92" spans="1:5" x14ac:dyDescent="0.25">
      <c r="A92">
        <f t="shared" si="5"/>
        <v>91</v>
      </c>
      <c r="B92" s="4">
        <f t="shared" si="6"/>
        <v>0</v>
      </c>
      <c r="C92" s="4">
        <f t="shared" si="7"/>
        <v>0</v>
      </c>
      <c r="D92" s="4">
        <f t="shared" si="8"/>
        <v>-7.4767900000000003</v>
      </c>
      <c r="E92" s="4">
        <f t="shared" si="9"/>
        <v>-4.9737499999999999</v>
      </c>
    </row>
    <row r="93" spans="1:5" x14ac:dyDescent="0.25">
      <c r="A93">
        <f t="shared" si="5"/>
        <v>92</v>
      </c>
      <c r="B93" s="4">
        <f t="shared" si="6"/>
        <v>0</v>
      </c>
      <c r="C93" s="4">
        <f t="shared" si="7"/>
        <v>0</v>
      </c>
      <c r="D93" s="4">
        <f t="shared" si="8"/>
        <v>-7.7944719999999998</v>
      </c>
      <c r="E93" s="4">
        <f t="shared" si="9"/>
        <v>-5.0766520000000002</v>
      </c>
    </row>
    <row r="94" spans="1:5" x14ac:dyDescent="0.25">
      <c r="A94">
        <f t="shared" si="5"/>
        <v>93</v>
      </c>
      <c r="B94" s="4">
        <f t="shared" si="6"/>
        <v>0</v>
      </c>
      <c r="C94" s="4">
        <f t="shared" si="7"/>
        <v>0</v>
      </c>
      <c r="D94" s="4">
        <f t="shared" si="8"/>
        <v>-7.5238000000000014</v>
      </c>
      <c r="E94" s="4">
        <f t="shared" si="9"/>
        <v>-4.7421800000000021</v>
      </c>
    </row>
    <row r="95" spans="1:5" x14ac:dyDescent="0.25">
      <c r="A95">
        <f t="shared" si="5"/>
        <v>94</v>
      </c>
      <c r="B95" s="4">
        <f t="shared" si="6"/>
        <v>0</v>
      </c>
      <c r="C95" s="4">
        <f t="shared" si="7"/>
        <v>0</v>
      </c>
      <c r="D95" s="4">
        <f t="shared" si="8"/>
        <v>-7.7944719999999998</v>
      </c>
      <c r="E95" s="4">
        <f t="shared" si="9"/>
        <v>-5.0766520000000002</v>
      </c>
    </row>
    <row r="96" spans="1:5" x14ac:dyDescent="0.25">
      <c r="A96">
        <f t="shared" si="5"/>
        <v>95</v>
      </c>
      <c r="B96" s="4">
        <f t="shared" si="6"/>
        <v>0</v>
      </c>
      <c r="C96" s="4">
        <f t="shared" si="7"/>
        <v>0</v>
      </c>
      <c r="D96" s="4">
        <f t="shared" si="8"/>
        <v>-7.4767899999999994</v>
      </c>
      <c r="E96" s="4">
        <f t="shared" si="9"/>
        <v>-4.9737499999999999</v>
      </c>
    </row>
    <row r="97" spans="1:5" x14ac:dyDescent="0.25">
      <c r="A97">
        <f t="shared" si="5"/>
        <v>96</v>
      </c>
      <c r="B97" s="4">
        <f t="shared" si="6"/>
        <v>0</v>
      </c>
      <c r="C97" s="4">
        <f t="shared" si="7"/>
        <v>0</v>
      </c>
      <c r="D97" s="4">
        <f t="shared" si="8"/>
        <v>-6.4632199999999997</v>
      </c>
      <c r="E97" s="4">
        <f t="shared" si="9"/>
        <v>-4.3970799999999999</v>
      </c>
    </row>
    <row r="98" spans="1:5" x14ac:dyDescent="0.25">
      <c r="A98">
        <f t="shared" si="5"/>
        <v>97</v>
      </c>
      <c r="B98" s="4">
        <f t="shared" si="6"/>
        <v>0</v>
      </c>
      <c r="C98" s="4">
        <f t="shared" si="7"/>
        <v>0</v>
      </c>
      <c r="D98" s="4">
        <f t="shared" si="8"/>
        <v>-4.6099500000000004</v>
      </c>
      <c r="E98" s="4">
        <f t="shared" si="9"/>
        <v>-3.3231900000000003</v>
      </c>
    </row>
    <row r="99" spans="1:5" x14ac:dyDescent="0.25">
      <c r="A99">
        <f t="shared" si="5"/>
        <v>98</v>
      </c>
      <c r="B99" s="4">
        <f t="shared" si="6"/>
        <v>0</v>
      </c>
      <c r="C99" s="4">
        <f t="shared" si="7"/>
        <v>0</v>
      </c>
      <c r="D99" s="4">
        <f t="shared" si="8"/>
        <v>-4.2397499999999999</v>
      </c>
      <c r="E99" s="4">
        <f t="shared" si="9"/>
        <v>-2.7886600000000001</v>
      </c>
    </row>
    <row r="100" spans="1:5" x14ac:dyDescent="0.25">
      <c r="A100">
        <f t="shared" si="5"/>
        <v>99</v>
      </c>
      <c r="B100" s="4">
        <f t="shared" si="6"/>
        <v>0</v>
      </c>
      <c r="C100" s="4">
        <f t="shared" si="7"/>
        <v>0</v>
      </c>
      <c r="D100" s="4">
        <f t="shared" si="8"/>
        <v>-6.3564579999999999</v>
      </c>
      <c r="E100" s="4">
        <f t="shared" si="9"/>
        <v>-3.9832880000000004</v>
      </c>
    </row>
    <row r="101" spans="1:5" x14ac:dyDescent="0.25">
      <c r="A101">
        <f t="shared" si="5"/>
        <v>100</v>
      </c>
      <c r="B101" s="4">
        <f t="shared" si="6"/>
        <v>0</v>
      </c>
      <c r="C101" s="4">
        <f t="shared" si="7"/>
        <v>0</v>
      </c>
      <c r="D101" s="4">
        <f t="shared" si="8"/>
        <v>-7.6384280000000002</v>
      </c>
      <c r="E101" s="4">
        <f t="shared" si="9"/>
        <v>-4.7218980000000004</v>
      </c>
    </row>
    <row r="102" spans="1:5" x14ac:dyDescent="0.25">
      <c r="A102">
        <f t="shared" si="5"/>
        <v>101</v>
      </c>
      <c r="B102" s="4">
        <f t="shared" si="6"/>
        <v>0</v>
      </c>
      <c r="C102" s="4">
        <f t="shared" si="7"/>
        <v>0</v>
      </c>
      <c r="D102" s="4">
        <f t="shared" si="8"/>
        <v>-8.2041719999999998</v>
      </c>
      <c r="E102" s="4">
        <f t="shared" si="9"/>
        <v>-5.008642</v>
      </c>
    </row>
    <row r="103" spans="1:5" x14ac:dyDescent="0.25">
      <c r="A103">
        <f t="shared" si="5"/>
        <v>102</v>
      </c>
      <c r="B103" s="4">
        <f t="shared" si="6"/>
        <v>0</v>
      </c>
      <c r="C103" s="4">
        <f t="shared" si="7"/>
        <v>0</v>
      </c>
      <c r="D103" s="4">
        <f t="shared" si="8"/>
        <v>-8.1414800000000049</v>
      </c>
      <c r="E103" s="4">
        <f t="shared" si="9"/>
        <v>-4.860840000000004</v>
      </c>
    </row>
    <row r="104" spans="1:5" x14ac:dyDescent="0.25">
      <c r="A104">
        <f t="shared" si="5"/>
        <v>103</v>
      </c>
      <c r="B104" s="4">
        <f t="shared" si="6"/>
        <v>0</v>
      </c>
      <c r="C104" s="4">
        <f t="shared" si="7"/>
        <v>0</v>
      </c>
      <c r="D104" s="4">
        <f t="shared" si="8"/>
        <v>-8.2041719999999998</v>
      </c>
      <c r="E104" s="4">
        <f t="shared" si="9"/>
        <v>-5.008642</v>
      </c>
    </row>
    <row r="105" spans="1:5" x14ac:dyDescent="0.25">
      <c r="A105">
        <f t="shared" si="5"/>
        <v>104</v>
      </c>
      <c r="B105" s="4">
        <f t="shared" si="6"/>
        <v>0</v>
      </c>
      <c r="C105" s="4">
        <f t="shared" si="7"/>
        <v>0</v>
      </c>
      <c r="D105" s="4">
        <f t="shared" si="8"/>
        <v>-7.6384279999999993</v>
      </c>
      <c r="E105" s="4">
        <f t="shared" si="9"/>
        <v>-4.7218979999999995</v>
      </c>
    </row>
    <row r="106" spans="1:5" x14ac:dyDescent="0.25">
      <c r="A106">
        <f t="shared" si="5"/>
        <v>105</v>
      </c>
      <c r="B106" s="4">
        <f t="shared" si="6"/>
        <v>0</v>
      </c>
      <c r="C106" s="4">
        <f t="shared" si="7"/>
        <v>0</v>
      </c>
      <c r="D106" s="4">
        <f t="shared" si="8"/>
        <v>-6.3564579999999999</v>
      </c>
      <c r="E106" s="4">
        <f t="shared" si="9"/>
        <v>-3.9832879999999999</v>
      </c>
    </row>
    <row r="107" spans="1:5" x14ac:dyDescent="0.25">
      <c r="A107">
        <f t="shared" si="5"/>
        <v>106</v>
      </c>
      <c r="B107" s="4">
        <f t="shared" si="6"/>
        <v>0</v>
      </c>
      <c r="C107" s="4">
        <f t="shared" si="7"/>
        <v>0</v>
      </c>
      <c r="D107" s="4">
        <f t="shared" si="8"/>
        <v>-4.2397499999999999</v>
      </c>
      <c r="E107" s="4">
        <f t="shared" si="9"/>
        <v>-2.7886600000000001</v>
      </c>
    </row>
    <row r="108" spans="1:5" x14ac:dyDescent="0.25">
      <c r="A108">
        <f t="shared" si="5"/>
        <v>107</v>
      </c>
      <c r="B108" s="4">
        <f t="shared" si="6"/>
        <v>0</v>
      </c>
      <c r="C108" s="4">
        <f t="shared" si="7"/>
        <v>0</v>
      </c>
      <c r="D108" s="4">
        <f t="shared" si="8"/>
        <v>-3.8034780000000001</v>
      </c>
      <c r="E108" s="4">
        <f t="shared" si="9"/>
        <v>-2.2522980000000001</v>
      </c>
    </row>
    <row r="109" spans="1:5" x14ac:dyDescent="0.25">
      <c r="A109">
        <f t="shared" si="5"/>
        <v>108</v>
      </c>
      <c r="B109" s="4">
        <f t="shared" si="6"/>
        <v>0</v>
      </c>
      <c r="C109" s="4">
        <f t="shared" si="7"/>
        <v>0</v>
      </c>
      <c r="D109" s="4">
        <f t="shared" si="8"/>
        <v>-6.1065229999999993</v>
      </c>
      <c r="E109" s="4">
        <f t="shared" si="9"/>
        <v>-3.545293</v>
      </c>
    </row>
    <row r="110" spans="1:5" x14ac:dyDescent="0.25">
      <c r="A110">
        <f t="shared" si="5"/>
        <v>109</v>
      </c>
      <c r="B110" s="4">
        <f t="shared" si="6"/>
        <v>0</v>
      </c>
      <c r="C110" s="4">
        <f t="shared" si="7"/>
        <v>0</v>
      </c>
      <c r="D110" s="4">
        <f t="shared" si="8"/>
        <v>-7.5969500000000005</v>
      </c>
      <c r="E110" s="4">
        <f t="shared" si="9"/>
        <v>-4.4254600000000002</v>
      </c>
    </row>
    <row r="111" spans="1:5" x14ac:dyDescent="0.25">
      <c r="A111">
        <f t="shared" si="5"/>
        <v>110</v>
      </c>
      <c r="B111" s="4">
        <f t="shared" si="6"/>
        <v>0</v>
      </c>
      <c r="C111" s="4">
        <f t="shared" si="7"/>
        <v>0</v>
      </c>
      <c r="D111" s="4">
        <f t="shared" si="8"/>
        <v>-8.3730710000000013</v>
      </c>
      <c r="E111" s="4">
        <f t="shared" si="9"/>
        <v>-4.8814110000000008</v>
      </c>
    </row>
    <row r="112" spans="1:5" x14ac:dyDescent="0.25">
      <c r="A112">
        <f t="shared" si="5"/>
        <v>111</v>
      </c>
      <c r="B112" s="4">
        <f t="shared" si="6"/>
        <v>0</v>
      </c>
      <c r="C112" s="4">
        <f t="shared" si="7"/>
        <v>0</v>
      </c>
      <c r="D112" s="4">
        <f t="shared" si="8"/>
        <v>-8.5039600000000224</v>
      </c>
      <c r="E112" s="4">
        <f t="shared" si="9"/>
        <v>-4.9133900000000219</v>
      </c>
    </row>
    <row r="113" spans="1:5" x14ac:dyDescent="0.25">
      <c r="A113">
        <f t="shared" si="5"/>
        <v>112</v>
      </c>
      <c r="B113" s="4">
        <f t="shared" si="6"/>
        <v>0</v>
      </c>
      <c r="C113" s="4">
        <f t="shared" si="7"/>
        <v>0</v>
      </c>
      <c r="D113" s="4">
        <f t="shared" si="8"/>
        <v>-8.3730709999999995</v>
      </c>
      <c r="E113" s="4">
        <f t="shared" si="9"/>
        <v>-4.8814109999999999</v>
      </c>
    </row>
    <row r="114" spans="1:5" x14ac:dyDescent="0.25">
      <c r="A114">
        <f t="shared" si="5"/>
        <v>113</v>
      </c>
      <c r="B114" s="4">
        <f t="shared" si="6"/>
        <v>0</v>
      </c>
      <c r="C114" s="4">
        <f t="shared" si="7"/>
        <v>0</v>
      </c>
      <c r="D114" s="4">
        <f t="shared" si="8"/>
        <v>-7.5969500000000005</v>
      </c>
      <c r="E114" s="4">
        <f t="shared" si="9"/>
        <v>-4.4254600000000002</v>
      </c>
    </row>
    <row r="115" spans="1:5" x14ac:dyDescent="0.25">
      <c r="A115">
        <f t="shared" si="5"/>
        <v>114</v>
      </c>
      <c r="B115" s="4">
        <f t="shared" si="6"/>
        <v>0</v>
      </c>
      <c r="C115" s="4">
        <f t="shared" si="7"/>
        <v>0</v>
      </c>
      <c r="D115" s="4">
        <f t="shared" si="8"/>
        <v>-6.1065229999999993</v>
      </c>
      <c r="E115" s="4">
        <f t="shared" si="9"/>
        <v>-3.5452929999999996</v>
      </c>
    </row>
    <row r="116" spans="1:5" x14ac:dyDescent="0.25">
      <c r="A116">
        <f t="shared" si="5"/>
        <v>115</v>
      </c>
      <c r="B116" s="4">
        <f t="shared" si="6"/>
        <v>0</v>
      </c>
      <c r="C116" s="4">
        <f t="shared" si="7"/>
        <v>0</v>
      </c>
      <c r="D116" s="4">
        <f t="shared" si="8"/>
        <v>-3.8034780000000001</v>
      </c>
      <c r="E116" s="4">
        <f t="shared" si="9"/>
        <v>-2.2522979999999997</v>
      </c>
    </row>
    <row r="117" spans="1:5" x14ac:dyDescent="0.25">
      <c r="A117">
        <f t="shared" si="5"/>
        <v>116</v>
      </c>
      <c r="B117" s="4">
        <f t="shared" si="6"/>
        <v>0</v>
      </c>
      <c r="C117" s="4">
        <f t="shared" si="7"/>
        <v>0</v>
      </c>
      <c r="D117" s="4">
        <f t="shared" si="8"/>
        <v>-3.3000500000001241</v>
      </c>
      <c r="E117" s="4">
        <f t="shared" si="9"/>
        <v>-1.715280000000124</v>
      </c>
    </row>
    <row r="118" spans="1:5" x14ac:dyDescent="0.25">
      <c r="A118">
        <f t="shared" si="5"/>
        <v>117</v>
      </c>
      <c r="B118" s="4">
        <f t="shared" si="6"/>
        <v>0</v>
      </c>
      <c r="C118" s="4">
        <f t="shared" si="7"/>
        <v>0</v>
      </c>
      <c r="D118" s="4">
        <f t="shared" si="8"/>
        <v>-5.71862000000006</v>
      </c>
      <c r="E118" s="4">
        <f t="shared" si="9"/>
        <v>-3.0941300000000602</v>
      </c>
    </row>
    <row r="119" spans="1:5" x14ac:dyDescent="0.25">
      <c r="A119">
        <f t="shared" si="5"/>
        <v>118</v>
      </c>
      <c r="B119" s="4">
        <f t="shared" si="6"/>
        <v>0</v>
      </c>
      <c r="C119" s="4">
        <f t="shared" si="7"/>
        <v>0</v>
      </c>
      <c r="D119" s="4">
        <f t="shared" si="8"/>
        <v>-7.3617400000000055</v>
      </c>
      <c r="E119" s="4">
        <f t="shared" si="9"/>
        <v>-4.1042600000000053</v>
      </c>
    </row>
    <row r="120" spans="1:5" x14ac:dyDescent="0.25">
      <c r="A120">
        <f t="shared" si="5"/>
        <v>119</v>
      </c>
      <c r="B120" s="4">
        <f t="shared" si="6"/>
        <v>0</v>
      </c>
      <c r="C120" s="4">
        <f t="shared" si="7"/>
        <v>0</v>
      </c>
      <c r="D120" s="4">
        <f t="shared" si="8"/>
        <v>-8.3124700000000225</v>
      </c>
      <c r="E120" s="4">
        <f t="shared" si="9"/>
        <v>-4.7207200000000231</v>
      </c>
    </row>
    <row r="121" spans="1:5" x14ac:dyDescent="0.25">
      <c r="A121">
        <f t="shared" si="5"/>
        <v>120</v>
      </c>
      <c r="B121" s="4">
        <f t="shared" si="6"/>
        <v>0</v>
      </c>
      <c r="C121" s="4">
        <f t="shared" si="7"/>
        <v>0</v>
      </c>
      <c r="D121" s="4">
        <f t="shared" si="8"/>
        <v>-8.6233800000000667</v>
      </c>
      <c r="E121" s="4">
        <f t="shared" si="9"/>
        <v>-4.9279600000000663</v>
      </c>
    </row>
    <row r="122" spans="1:5" x14ac:dyDescent="0.25">
      <c r="A122">
        <f t="shared" si="5"/>
        <v>121</v>
      </c>
      <c r="B122" s="4">
        <f t="shared" si="6"/>
        <v>0</v>
      </c>
      <c r="C122" s="4">
        <f t="shared" si="7"/>
        <v>0</v>
      </c>
      <c r="D122" s="4">
        <f t="shared" si="8"/>
        <v>-8.3124700000000775</v>
      </c>
      <c r="E122" s="4">
        <f t="shared" si="9"/>
        <v>-4.7207200000000782</v>
      </c>
    </row>
    <row r="123" spans="1:5" x14ac:dyDescent="0.25">
      <c r="A123">
        <f t="shared" si="5"/>
        <v>122</v>
      </c>
      <c r="B123" s="4">
        <f t="shared" si="6"/>
        <v>0</v>
      </c>
      <c r="C123" s="4">
        <f t="shared" si="7"/>
        <v>0</v>
      </c>
      <c r="D123" s="4">
        <f t="shared" si="8"/>
        <v>-7.3617400000000801</v>
      </c>
      <c r="E123" s="4">
        <f t="shared" si="9"/>
        <v>-4.10426000000008</v>
      </c>
    </row>
    <row r="124" spans="1:5" x14ac:dyDescent="0.25">
      <c r="A124">
        <f t="shared" si="5"/>
        <v>123</v>
      </c>
      <c r="B124" s="4">
        <f t="shared" si="6"/>
        <v>0</v>
      </c>
      <c r="C124" s="4">
        <f t="shared" si="7"/>
        <v>0</v>
      </c>
      <c r="D124" s="4">
        <f t="shared" si="8"/>
        <v>-5.7186200000000404</v>
      </c>
      <c r="E124" s="4">
        <f t="shared" si="9"/>
        <v>-3.0941300000000407</v>
      </c>
    </row>
    <row r="125" spans="1:5" x14ac:dyDescent="0.25">
      <c r="A125">
        <f t="shared" si="5"/>
        <v>124</v>
      </c>
      <c r="B125" s="4">
        <f t="shared" si="6"/>
        <v>0</v>
      </c>
      <c r="C125" s="4">
        <f t="shared" si="7"/>
        <v>0</v>
      </c>
      <c r="D125" s="4">
        <f t="shared" si="8"/>
        <v>-3.300050000000013</v>
      </c>
      <c r="E125" s="4">
        <f t="shared" si="9"/>
        <v>-1.7152800000000126</v>
      </c>
    </row>
    <row r="126" spans="1:5" x14ac:dyDescent="0.25">
      <c r="A126">
        <f t="shared" si="5"/>
        <v>125</v>
      </c>
      <c r="B126" s="4">
        <f t="shared" si="6"/>
        <v>0</v>
      </c>
      <c r="C126" s="4">
        <f t="shared" si="7"/>
        <v>0</v>
      </c>
      <c r="D126" s="4">
        <f t="shared" si="8"/>
        <v>-3.8034780000000001</v>
      </c>
      <c r="E126" s="4">
        <f t="shared" si="9"/>
        <v>-2.2522979999999997</v>
      </c>
    </row>
    <row r="127" spans="1:5" x14ac:dyDescent="0.25">
      <c r="A127">
        <f t="shared" si="5"/>
        <v>126</v>
      </c>
      <c r="B127" s="4">
        <f t="shared" si="6"/>
        <v>0</v>
      </c>
      <c r="C127" s="4">
        <f t="shared" si="7"/>
        <v>0</v>
      </c>
      <c r="D127" s="4">
        <f t="shared" si="8"/>
        <v>-6.1065229999999993</v>
      </c>
      <c r="E127" s="4">
        <f t="shared" si="9"/>
        <v>-3.5452929999999996</v>
      </c>
    </row>
    <row r="128" spans="1:5" x14ac:dyDescent="0.25">
      <c r="A128">
        <f t="shared" si="5"/>
        <v>127</v>
      </c>
      <c r="B128" s="4">
        <f t="shared" si="6"/>
        <v>0</v>
      </c>
      <c r="C128" s="4">
        <f t="shared" si="7"/>
        <v>0</v>
      </c>
      <c r="D128" s="4">
        <f t="shared" si="8"/>
        <v>-7.5969500000000005</v>
      </c>
      <c r="E128" s="4">
        <f t="shared" si="9"/>
        <v>-4.4254600000000002</v>
      </c>
    </row>
    <row r="129" spans="1:5" x14ac:dyDescent="0.25">
      <c r="A129">
        <f t="shared" si="5"/>
        <v>128</v>
      </c>
      <c r="B129" s="4">
        <f t="shared" si="6"/>
        <v>0</v>
      </c>
      <c r="C129" s="4">
        <f t="shared" si="7"/>
        <v>0</v>
      </c>
      <c r="D129" s="4">
        <f t="shared" si="8"/>
        <v>-8.3730709999999995</v>
      </c>
      <c r="E129" s="4">
        <f t="shared" si="9"/>
        <v>-4.8814109999999999</v>
      </c>
    </row>
    <row r="130" spans="1:5" x14ac:dyDescent="0.25">
      <c r="A130">
        <f t="shared" ref="A130:A188" si="10">Node</f>
        <v>129</v>
      </c>
      <c r="B130" s="4">
        <f t="shared" ref="B130:B188" si="11">Mx_T</f>
        <v>0</v>
      </c>
      <c r="C130" s="4">
        <f t="shared" ref="C130:C188" si="12">Mø_T</f>
        <v>0</v>
      </c>
      <c r="D130" s="4">
        <f t="shared" ref="D130:D188" si="13">Mx_B</f>
        <v>-8.5039600000001183</v>
      </c>
      <c r="E130" s="4">
        <f t="shared" ref="E130:E188" si="14">Mø_B</f>
        <v>-4.9133900000001187</v>
      </c>
    </row>
    <row r="131" spans="1:5" x14ac:dyDescent="0.25">
      <c r="A131">
        <f t="shared" si="10"/>
        <v>130</v>
      </c>
      <c r="B131" s="4">
        <f t="shared" si="11"/>
        <v>0</v>
      </c>
      <c r="C131" s="4">
        <f t="shared" si="12"/>
        <v>0</v>
      </c>
      <c r="D131" s="4">
        <f t="shared" si="13"/>
        <v>-8.3730710000000013</v>
      </c>
      <c r="E131" s="4">
        <f t="shared" si="14"/>
        <v>-4.8814110000000008</v>
      </c>
    </row>
    <row r="132" spans="1:5" x14ac:dyDescent="0.25">
      <c r="A132">
        <f t="shared" si="10"/>
        <v>131</v>
      </c>
      <c r="B132" s="4">
        <f t="shared" si="11"/>
        <v>0</v>
      </c>
      <c r="C132" s="4">
        <f t="shared" si="12"/>
        <v>0</v>
      </c>
      <c r="D132" s="4">
        <f t="shared" si="13"/>
        <v>-7.5969500000000005</v>
      </c>
      <c r="E132" s="4">
        <f t="shared" si="14"/>
        <v>-4.4254600000000002</v>
      </c>
    </row>
    <row r="133" spans="1:5" x14ac:dyDescent="0.25">
      <c r="A133">
        <f t="shared" si="10"/>
        <v>132</v>
      </c>
      <c r="B133" s="4">
        <f t="shared" si="11"/>
        <v>0</v>
      </c>
      <c r="C133" s="4">
        <f t="shared" si="12"/>
        <v>0</v>
      </c>
      <c r="D133" s="4">
        <f t="shared" si="13"/>
        <v>-6.1065229999999993</v>
      </c>
      <c r="E133" s="4">
        <f t="shared" si="14"/>
        <v>-3.545293</v>
      </c>
    </row>
    <row r="134" spans="1:5" x14ac:dyDescent="0.25">
      <c r="A134">
        <f t="shared" si="10"/>
        <v>133</v>
      </c>
      <c r="B134" s="4">
        <f t="shared" si="11"/>
        <v>0</v>
      </c>
      <c r="C134" s="4">
        <f t="shared" si="12"/>
        <v>0</v>
      </c>
      <c r="D134" s="4">
        <f t="shared" si="13"/>
        <v>-3.8034780000000001</v>
      </c>
      <c r="E134" s="4">
        <f t="shared" si="14"/>
        <v>-2.2522980000000001</v>
      </c>
    </row>
    <row r="135" spans="1:5" x14ac:dyDescent="0.25">
      <c r="A135">
        <f t="shared" si="10"/>
        <v>134</v>
      </c>
      <c r="B135" s="4">
        <f t="shared" si="11"/>
        <v>0</v>
      </c>
      <c r="C135" s="4">
        <f t="shared" si="12"/>
        <v>0</v>
      </c>
      <c r="D135" s="4">
        <f t="shared" si="13"/>
        <v>-4.2397499999999999</v>
      </c>
      <c r="E135" s="4">
        <f t="shared" si="14"/>
        <v>-2.7886600000000001</v>
      </c>
    </row>
    <row r="136" spans="1:5" x14ac:dyDescent="0.25">
      <c r="A136">
        <f t="shared" si="10"/>
        <v>135</v>
      </c>
      <c r="B136" s="4">
        <f t="shared" si="11"/>
        <v>0</v>
      </c>
      <c r="C136" s="4">
        <f t="shared" si="12"/>
        <v>0</v>
      </c>
      <c r="D136" s="4">
        <f t="shared" si="13"/>
        <v>-6.3564579999999999</v>
      </c>
      <c r="E136" s="4">
        <f t="shared" si="14"/>
        <v>-3.9832879999999999</v>
      </c>
    </row>
    <row r="137" spans="1:5" x14ac:dyDescent="0.25">
      <c r="A137">
        <f t="shared" si="10"/>
        <v>136</v>
      </c>
      <c r="B137" s="4">
        <f t="shared" si="11"/>
        <v>0</v>
      </c>
      <c r="C137" s="4">
        <f t="shared" si="12"/>
        <v>0</v>
      </c>
      <c r="D137" s="4">
        <f t="shared" si="13"/>
        <v>-7.6384279999999993</v>
      </c>
      <c r="E137" s="4">
        <f t="shared" si="14"/>
        <v>-4.7218979999999995</v>
      </c>
    </row>
    <row r="138" spans="1:5" x14ac:dyDescent="0.25">
      <c r="A138">
        <f t="shared" si="10"/>
        <v>137</v>
      </c>
      <c r="B138" s="4">
        <f t="shared" si="11"/>
        <v>0</v>
      </c>
      <c r="C138" s="4">
        <f t="shared" si="12"/>
        <v>0</v>
      </c>
      <c r="D138" s="4">
        <f t="shared" si="13"/>
        <v>-8.2041719999999998</v>
      </c>
      <c r="E138" s="4">
        <f t="shared" si="14"/>
        <v>-5.008642</v>
      </c>
    </row>
    <row r="139" spans="1:5" x14ac:dyDescent="0.25">
      <c r="A139">
        <f t="shared" si="10"/>
        <v>138</v>
      </c>
      <c r="B139" s="4">
        <f t="shared" si="11"/>
        <v>0</v>
      </c>
      <c r="C139" s="4">
        <f t="shared" si="12"/>
        <v>0</v>
      </c>
      <c r="D139" s="4">
        <f t="shared" si="13"/>
        <v>-8.141480000000147</v>
      </c>
      <c r="E139" s="4">
        <f t="shared" si="14"/>
        <v>-4.860840000000147</v>
      </c>
    </row>
    <row r="140" spans="1:5" x14ac:dyDescent="0.25">
      <c r="A140">
        <f t="shared" si="10"/>
        <v>139</v>
      </c>
      <c r="B140" s="4">
        <f t="shared" si="11"/>
        <v>0</v>
      </c>
      <c r="C140" s="4">
        <f t="shared" si="12"/>
        <v>0</v>
      </c>
      <c r="D140" s="4">
        <f t="shared" si="13"/>
        <v>-8.2041719999999998</v>
      </c>
      <c r="E140" s="4">
        <f t="shared" si="14"/>
        <v>-5.008642</v>
      </c>
    </row>
    <row r="141" spans="1:5" x14ac:dyDescent="0.25">
      <c r="A141">
        <f t="shared" si="10"/>
        <v>140</v>
      </c>
      <c r="B141" s="4">
        <f t="shared" si="11"/>
        <v>0</v>
      </c>
      <c r="C141" s="4">
        <f t="shared" si="12"/>
        <v>0</v>
      </c>
      <c r="D141" s="4">
        <f t="shared" si="13"/>
        <v>-7.6384280000000002</v>
      </c>
      <c r="E141" s="4">
        <f t="shared" si="14"/>
        <v>-4.7218980000000004</v>
      </c>
    </row>
    <row r="142" spans="1:5" x14ac:dyDescent="0.25">
      <c r="A142">
        <f t="shared" si="10"/>
        <v>141</v>
      </c>
      <c r="B142" s="4">
        <f t="shared" si="11"/>
        <v>0</v>
      </c>
      <c r="C142" s="4">
        <f t="shared" si="12"/>
        <v>0</v>
      </c>
      <c r="D142" s="4">
        <f t="shared" si="13"/>
        <v>-6.3564579999999999</v>
      </c>
      <c r="E142" s="4">
        <f t="shared" si="14"/>
        <v>-3.9832880000000004</v>
      </c>
    </row>
    <row r="143" spans="1:5" x14ac:dyDescent="0.25">
      <c r="A143">
        <f t="shared" si="10"/>
        <v>142</v>
      </c>
      <c r="B143" s="4">
        <f t="shared" si="11"/>
        <v>0</v>
      </c>
      <c r="C143" s="4">
        <f t="shared" si="12"/>
        <v>0</v>
      </c>
      <c r="D143" s="4">
        <f t="shared" si="13"/>
        <v>-4.2397499999999999</v>
      </c>
      <c r="E143" s="4">
        <f t="shared" si="14"/>
        <v>-2.7886600000000001</v>
      </c>
    </row>
    <row r="144" spans="1:5" x14ac:dyDescent="0.25">
      <c r="A144">
        <f t="shared" si="10"/>
        <v>143</v>
      </c>
      <c r="B144" s="4">
        <f t="shared" si="11"/>
        <v>0</v>
      </c>
      <c r="C144" s="4">
        <f t="shared" si="12"/>
        <v>0</v>
      </c>
      <c r="D144" s="4">
        <f t="shared" si="13"/>
        <v>-4.6099500000000004</v>
      </c>
      <c r="E144" s="4">
        <f t="shared" si="14"/>
        <v>-3.3231900000000003</v>
      </c>
    </row>
    <row r="145" spans="1:5" x14ac:dyDescent="0.25">
      <c r="A145">
        <f t="shared" si="10"/>
        <v>144</v>
      </c>
      <c r="B145" s="4">
        <f t="shared" si="11"/>
        <v>0</v>
      </c>
      <c r="C145" s="4">
        <f t="shared" si="12"/>
        <v>0</v>
      </c>
      <c r="D145" s="4">
        <f t="shared" si="13"/>
        <v>-6.4632199999999997</v>
      </c>
      <c r="E145" s="4">
        <f t="shared" si="14"/>
        <v>-4.3970799999999999</v>
      </c>
    </row>
    <row r="146" spans="1:5" x14ac:dyDescent="0.25">
      <c r="A146">
        <f t="shared" si="10"/>
        <v>145</v>
      </c>
      <c r="B146" s="4">
        <f t="shared" si="11"/>
        <v>0</v>
      </c>
      <c r="C146" s="4">
        <f t="shared" si="12"/>
        <v>0</v>
      </c>
      <c r="D146" s="4">
        <f t="shared" si="13"/>
        <v>-7.4767899999999994</v>
      </c>
      <c r="E146" s="4">
        <f t="shared" si="14"/>
        <v>-4.9737499999999999</v>
      </c>
    </row>
    <row r="147" spans="1:5" x14ac:dyDescent="0.25">
      <c r="A147">
        <f t="shared" si="10"/>
        <v>146</v>
      </c>
      <c r="B147" s="4">
        <f t="shared" si="11"/>
        <v>0</v>
      </c>
      <c r="C147" s="4">
        <f t="shared" si="12"/>
        <v>0</v>
      </c>
      <c r="D147" s="4">
        <f t="shared" si="13"/>
        <v>-7.7944719999999998</v>
      </c>
      <c r="E147" s="4">
        <f t="shared" si="14"/>
        <v>-5.0766520000000002</v>
      </c>
    </row>
    <row r="148" spans="1:5" x14ac:dyDescent="0.25">
      <c r="A148">
        <f t="shared" si="10"/>
        <v>147</v>
      </c>
      <c r="B148" s="4">
        <f t="shared" si="11"/>
        <v>0</v>
      </c>
      <c r="C148" s="4">
        <f t="shared" si="12"/>
        <v>0</v>
      </c>
      <c r="D148" s="4">
        <f t="shared" si="13"/>
        <v>-7.5238000000000405</v>
      </c>
      <c r="E148" s="4">
        <f t="shared" si="14"/>
        <v>-4.7421800000000411</v>
      </c>
    </row>
    <row r="149" spans="1:5" x14ac:dyDescent="0.25">
      <c r="A149">
        <f t="shared" si="10"/>
        <v>148</v>
      </c>
      <c r="B149" s="4">
        <f t="shared" si="11"/>
        <v>0</v>
      </c>
      <c r="C149" s="4">
        <f t="shared" si="12"/>
        <v>0</v>
      </c>
      <c r="D149" s="4">
        <f t="shared" si="13"/>
        <v>-7.7944719999999998</v>
      </c>
      <c r="E149" s="4">
        <f t="shared" si="14"/>
        <v>-5.0766520000000002</v>
      </c>
    </row>
    <row r="150" spans="1:5" x14ac:dyDescent="0.25">
      <c r="A150">
        <f t="shared" si="10"/>
        <v>149</v>
      </c>
      <c r="B150" s="4">
        <f t="shared" si="11"/>
        <v>0</v>
      </c>
      <c r="C150" s="4">
        <f t="shared" si="12"/>
        <v>0</v>
      </c>
      <c r="D150" s="4">
        <f t="shared" si="13"/>
        <v>-7.4767900000000003</v>
      </c>
      <c r="E150" s="4">
        <f t="shared" si="14"/>
        <v>-4.9737499999999999</v>
      </c>
    </row>
    <row r="151" spans="1:5" x14ac:dyDescent="0.25">
      <c r="A151">
        <f t="shared" si="10"/>
        <v>150</v>
      </c>
      <c r="B151" s="4">
        <f t="shared" si="11"/>
        <v>0</v>
      </c>
      <c r="C151" s="4">
        <f t="shared" si="12"/>
        <v>0</v>
      </c>
      <c r="D151" s="4">
        <f t="shared" si="13"/>
        <v>-6.4632199999999997</v>
      </c>
      <c r="E151" s="4">
        <f t="shared" si="14"/>
        <v>-4.3970800000000008</v>
      </c>
    </row>
    <row r="152" spans="1:5" x14ac:dyDescent="0.25">
      <c r="A152">
        <f t="shared" si="10"/>
        <v>151</v>
      </c>
      <c r="B152" s="4">
        <f t="shared" si="11"/>
        <v>0</v>
      </c>
      <c r="C152" s="4">
        <f t="shared" si="12"/>
        <v>0</v>
      </c>
      <c r="D152" s="4">
        <f t="shared" si="13"/>
        <v>-4.6099500000000004</v>
      </c>
      <c r="E152" s="4">
        <f t="shared" si="14"/>
        <v>-3.3231900000000003</v>
      </c>
    </row>
    <row r="153" spans="1:5" x14ac:dyDescent="0.25">
      <c r="A153">
        <f t="shared" si="10"/>
        <v>152</v>
      </c>
      <c r="B153" s="4">
        <f t="shared" si="11"/>
        <v>0</v>
      </c>
      <c r="C153" s="4">
        <f t="shared" si="12"/>
        <v>0.30051954893751498</v>
      </c>
      <c r="D153" s="4">
        <f t="shared" si="13"/>
        <v>-4.9034999999999993</v>
      </c>
      <c r="E153" s="4">
        <f t="shared" si="14"/>
        <v>-3.8406700000000003</v>
      </c>
    </row>
    <row r="154" spans="1:5" x14ac:dyDescent="0.25">
      <c r="A154">
        <f t="shared" si="10"/>
        <v>153</v>
      </c>
      <c r="B154" s="4">
        <f t="shared" si="11"/>
        <v>0</v>
      </c>
      <c r="C154" s="4">
        <f t="shared" si="12"/>
        <v>0</v>
      </c>
      <c r="D154" s="4">
        <f t="shared" si="13"/>
        <v>-6.40733</v>
      </c>
      <c r="E154" s="4">
        <f t="shared" si="14"/>
        <v>-4.7547600000000001</v>
      </c>
    </row>
    <row r="155" spans="1:5" x14ac:dyDescent="0.25">
      <c r="A155">
        <f t="shared" si="10"/>
        <v>154</v>
      </c>
      <c r="B155" s="4">
        <f t="shared" si="11"/>
        <v>0</v>
      </c>
      <c r="C155" s="4">
        <f t="shared" si="12"/>
        <v>0</v>
      </c>
      <c r="D155" s="4">
        <f t="shared" si="13"/>
        <v>-7.0895099999999998</v>
      </c>
      <c r="E155" s="4">
        <f t="shared" si="14"/>
        <v>-5.1359699999999995</v>
      </c>
    </row>
    <row r="156" spans="1:5" x14ac:dyDescent="0.25">
      <c r="A156">
        <f t="shared" si="10"/>
        <v>155</v>
      </c>
      <c r="B156" s="4">
        <f t="shared" si="11"/>
        <v>0</v>
      </c>
      <c r="C156" s="4">
        <f t="shared" si="12"/>
        <v>0</v>
      </c>
      <c r="D156" s="4">
        <f t="shared" si="13"/>
        <v>-7.1228169999999995</v>
      </c>
      <c r="E156" s="4">
        <f t="shared" si="14"/>
        <v>-5.0334570000000003</v>
      </c>
    </row>
    <row r="157" spans="1:5" x14ac:dyDescent="0.25">
      <c r="A157">
        <f t="shared" si="10"/>
        <v>156</v>
      </c>
      <c r="B157" s="4">
        <f t="shared" si="11"/>
        <v>0</v>
      </c>
      <c r="C157" s="4">
        <f t="shared" si="12"/>
        <v>0</v>
      </c>
      <c r="D157" s="4">
        <f t="shared" si="13"/>
        <v>-6.6327100000001096</v>
      </c>
      <c r="E157" s="4">
        <f t="shared" si="14"/>
        <v>-4.5051400000001092</v>
      </c>
    </row>
    <row r="158" spans="1:5" x14ac:dyDescent="0.25">
      <c r="A158">
        <f t="shared" si="10"/>
        <v>157</v>
      </c>
      <c r="B158" s="4">
        <f t="shared" si="11"/>
        <v>0</v>
      </c>
      <c r="C158" s="4">
        <f t="shared" si="12"/>
        <v>0</v>
      </c>
      <c r="D158" s="4">
        <f t="shared" si="13"/>
        <v>-7.1228169999999995</v>
      </c>
      <c r="E158" s="4">
        <f t="shared" si="14"/>
        <v>-5.0334570000000003</v>
      </c>
    </row>
    <row r="159" spans="1:5" x14ac:dyDescent="0.25">
      <c r="A159">
        <f t="shared" si="10"/>
        <v>158</v>
      </c>
      <c r="B159" s="4">
        <f t="shared" si="11"/>
        <v>0</v>
      </c>
      <c r="C159" s="4">
        <f t="shared" si="12"/>
        <v>0</v>
      </c>
      <c r="D159" s="4">
        <f t="shared" si="13"/>
        <v>-7.0895099999999998</v>
      </c>
      <c r="E159" s="4">
        <f t="shared" si="14"/>
        <v>-5.1359700000000004</v>
      </c>
    </row>
    <row r="160" spans="1:5" x14ac:dyDescent="0.25">
      <c r="A160">
        <f t="shared" si="10"/>
        <v>159</v>
      </c>
      <c r="B160" s="4">
        <f t="shared" si="11"/>
        <v>0</v>
      </c>
      <c r="C160" s="4">
        <f t="shared" si="12"/>
        <v>0</v>
      </c>
      <c r="D160" s="4">
        <f t="shared" si="13"/>
        <v>-6.40733</v>
      </c>
      <c r="E160" s="4">
        <f t="shared" si="14"/>
        <v>-4.7547600000000001</v>
      </c>
    </row>
    <row r="161" spans="1:5" x14ac:dyDescent="0.25">
      <c r="A161">
        <f t="shared" si="10"/>
        <v>160</v>
      </c>
      <c r="B161" s="4">
        <f t="shared" si="11"/>
        <v>0</v>
      </c>
      <c r="C161" s="4">
        <f t="shared" si="12"/>
        <v>0.30051954893751431</v>
      </c>
      <c r="D161" s="4">
        <f t="shared" si="13"/>
        <v>-4.9035000000000002</v>
      </c>
      <c r="E161" s="4">
        <f t="shared" si="14"/>
        <v>-3.8406700000000003</v>
      </c>
    </row>
    <row r="162" spans="1:5" x14ac:dyDescent="0.25">
      <c r="A162">
        <f t="shared" si="10"/>
        <v>161</v>
      </c>
      <c r="B162" s="4">
        <f t="shared" si="11"/>
        <v>0.57682000000000055</v>
      </c>
      <c r="C162" s="4">
        <f t="shared" si="12"/>
        <v>1.3648500000000001</v>
      </c>
      <c r="D162" s="4">
        <f t="shared" si="13"/>
        <v>-5.0910599999999997</v>
      </c>
      <c r="E162" s="4">
        <f t="shared" si="14"/>
        <v>-4.3030299999999997</v>
      </c>
    </row>
    <row r="163" spans="1:5" x14ac:dyDescent="0.25">
      <c r="A163">
        <f t="shared" si="10"/>
        <v>162</v>
      </c>
      <c r="B163" s="4">
        <f t="shared" si="11"/>
        <v>0</v>
      </c>
      <c r="C163" s="4">
        <f t="shared" si="12"/>
        <v>0</v>
      </c>
      <c r="D163" s="4">
        <f t="shared" si="13"/>
        <v>-6.1488299999999994</v>
      </c>
      <c r="E163" s="4">
        <f t="shared" si="14"/>
        <v>-4.9919799999999999</v>
      </c>
    </row>
    <row r="164" spans="1:5" x14ac:dyDescent="0.25">
      <c r="A164">
        <f t="shared" si="10"/>
        <v>163</v>
      </c>
      <c r="B164" s="4">
        <f t="shared" si="11"/>
        <v>0</v>
      </c>
      <c r="C164" s="4">
        <f t="shared" si="12"/>
        <v>0</v>
      </c>
      <c r="D164" s="4">
        <f t="shared" si="13"/>
        <v>-6.4379399999999993</v>
      </c>
      <c r="E164" s="4">
        <f t="shared" si="14"/>
        <v>-5.1263199999999998</v>
      </c>
    </row>
    <row r="165" spans="1:5" x14ac:dyDescent="0.25">
      <c r="A165">
        <f t="shared" si="10"/>
        <v>164</v>
      </c>
      <c r="B165" s="4">
        <f t="shared" si="11"/>
        <v>0</v>
      </c>
      <c r="C165" s="4">
        <f t="shared" si="12"/>
        <v>0</v>
      </c>
      <c r="D165" s="4">
        <f t="shared" si="13"/>
        <v>-6.1590309999999997</v>
      </c>
      <c r="E165" s="4">
        <f t="shared" si="14"/>
        <v>-4.7904710000000001</v>
      </c>
    </row>
    <row r="166" spans="1:5" x14ac:dyDescent="0.25">
      <c r="A166">
        <f t="shared" si="10"/>
        <v>165</v>
      </c>
      <c r="B166" s="4">
        <f t="shared" si="11"/>
        <v>0</v>
      </c>
      <c r="C166" s="4">
        <f t="shared" si="12"/>
        <v>0</v>
      </c>
      <c r="D166" s="4">
        <f t="shared" si="13"/>
        <v>-5.4474100000001151</v>
      </c>
      <c r="E166" s="4">
        <f t="shared" si="14"/>
        <v>-4.0652000000001154</v>
      </c>
    </row>
    <row r="167" spans="1:5" x14ac:dyDescent="0.25">
      <c r="A167">
        <f t="shared" si="10"/>
        <v>166</v>
      </c>
      <c r="B167" s="4">
        <f t="shared" si="11"/>
        <v>0</v>
      </c>
      <c r="C167" s="4">
        <f t="shared" si="12"/>
        <v>0</v>
      </c>
      <c r="D167" s="4">
        <f t="shared" si="13"/>
        <v>-6.1590309999999997</v>
      </c>
      <c r="E167" s="4">
        <f t="shared" si="14"/>
        <v>-4.7904710000000001</v>
      </c>
    </row>
    <row r="168" spans="1:5" x14ac:dyDescent="0.25">
      <c r="A168">
        <f t="shared" si="10"/>
        <v>167</v>
      </c>
      <c r="B168" s="4">
        <f t="shared" si="11"/>
        <v>0</v>
      </c>
      <c r="C168" s="4">
        <f t="shared" si="12"/>
        <v>0</v>
      </c>
      <c r="D168" s="4">
        <f t="shared" si="13"/>
        <v>-6.4379399999999993</v>
      </c>
      <c r="E168" s="4">
        <f t="shared" si="14"/>
        <v>-5.1263199999999998</v>
      </c>
    </row>
    <row r="169" spans="1:5" x14ac:dyDescent="0.25">
      <c r="A169">
        <f t="shared" si="10"/>
        <v>168</v>
      </c>
      <c r="B169" s="4">
        <f t="shared" si="11"/>
        <v>0</v>
      </c>
      <c r="C169" s="4">
        <f t="shared" si="12"/>
        <v>0</v>
      </c>
      <c r="D169" s="4">
        <f t="shared" si="13"/>
        <v>-6.1488300000000002</v>
      </c>
      <c r="E169" s="4">
        <f t="shared" si="14"/>
        <v>-4.9919799999999999</v>
      </c>
    </row>
    <row r="170" spans="1:5" x14ac:dyDescent="0.25">
      <c r="A170">
        <f t="shared" si="10"/>
        <v>169</v>
      </c>
      <c r="B170" s="4">
        <f t="shared" si="11"/>
        <v>0.57681999999999967</v>
      </c>
      <c r="C170" s="4">
        <f t="shared" si="12"/>
        <v>1.3648500000000001</v>
      </c>
      <c r="D170" s="4">
        <f t="shared" si="13"/>
        <v>-5.0910600000000006</v>
      </c>
      <c r="E170" s="4">
        <f t="shared" si="14"/>
        <v>-4.3030299999999997</v>
      </c>
    </row>
    <row r="171" spans="1:5" x14ac:dyDescent="0.25">
      <c r="A171">
        <f t="shared" si="10"/>
        <v>170</v>
      </c>
      <c r="B171" s="4">
        <f t="shared" si="11"/>
        <v>1.6764700000000003</v>
      </c>
      <c r="C171" s="4">
        <f t="shared" si="12"/>
        <v>2.1532299999999998</v>
      </c>
      <c r="D171" s="4">
        <f t="shared" si="13"/>
        <v>-5.1084499999999995</v>
      </c>
      <c r="E171" s="4">
        <f t="shared" si="14"/>
        <v>-4.6316899999999999</v>
      </c>
    </row>
    <row r="172" spans="1:5" x14ac:dyDescent="0.25">
      <c r="A172">
        <f t="shared" si="10"/>
        <v>171</v>
      </c>
      <c r="B172" s="4">
        <f t="shared" si="11"/>
        <v>2.5090000000000501E-2</v>
      </c>
      <c r="C172" s="4">
        <f t="shared" si="12"/>
        <v>0.65071000000000012</v>
      </c>
      <c r="D172" s="4">
        <f t="shared" si="13"/>
        <v>-5.6152099999999994</v>
      </c>
      <c r="E172" s="4">
        <f t="shared" si="14"/>
        <v>-4.9895899999999997</v>
      </c>
    </row>
    <row r="173" spans="1:5" x14ac:dyDescent="0.25">
      <c r="A173">
        <f t="shared" si="10"/>
        <v>172</v>
      </c>
      <c r="B173" s="4">
        <f t="shared" si="11"/>
        <v>0</v>
      </c>
      <c r="C173" s="4">
        <f t="shared" si="12"/>
        <v>0</v>
      </c>
      <c r="D173" s="4">
        <f t="shared" si="13"/>
        <v>-5.4653799999999997</v>
      </c>
      <c r="E173" s="4">
        <f t="shared" si="14"/>
        <v>-4.8071799999999998</v>
      </c>
    </row>
    <row r="174" spans="1:5" x14ac:dyDescent="0.25">
      <c r="A174">
        <f t="shared" si="10"/>
        <v>173</v>
      </c>
      <c r="B174" s="4">
        <f t="shared" si="11"/>
        <v>0</v>
      </c>
      <c r="C174" s="4">
        <f t="shared" si="12"/>
        <v>0</v>
      </c>
      <c r="D174" s="4">
        <f t="shared" si="13"/>
        <v>-4.8671399999999991</v>
      </c>
      <c r="E174" s="4">
        <f t="shared" si="14"/>
        <v>-4.2092899999999993</v>
      </c>
    </row>
    <row r="175" spans="1:5" x14ac:dyDescent="0.25">
      <c r="A175">
        <f t="shared" si="10"/>
        <v>174</v>
      </c>
      <c r="B175" s="4">
        <f t="shared" si="11"/>
        <v>0</v>
      </c>
      <c r="C175" s="4">
        <f t="shared" si="12"/>
        <v>0</v>
      </c>
      <c r="D175" s="4">
        <f t="shared" si="13"/>
        <v>-3.9501300000000921</v>
      </c>
      <c r="E175" s="4">
        <f t="shared" si="14"/>
        <v>-3.2952100000000919</v>
      </c>
    </row>
    <row r="176" spans="1:5" x14ac:dyDescent="0.25">
      <c r="A176">
        <f t="shared" si="10"/>
        <v>175</v>
      </c>
      <c r="B176" s="4">
        <f t="shared" si="11"/>
        <v>0</v>
      </c>
      <c r="C176" s="4">
        <f t="shared" si="12"/>
        <v>0</v>
      </c>
      <c r="D176" s="4">
        <f t="shared" si="13"/>
        <v>-4.86714</v>
      </c>
      <c r="E176" s="4">
        <f t="shared" si="14"/>
        <v>-4.2092900000000002</v>
      </c>
    </row>
    <row r="177" spans="1:5" x14ac:dyDescent="0.25">
      <c r="A177">
        <f t="shared" si="10"/>
        <v>176</v>
      </c>
      <c r="B177" s="4">
        <f t="shared" si="11"/>
        <v>0</v>
      </c>
      <c r="C177" s="4">
        <f t="shared" si="12"/>
        <v>0</v>
      </c>
      <c r="D177" s="4">
        <f t="shared" si="13"/>
        <v>-5.4653800000000006</v>
      </c>
      <c r="E177" s="4">
        <f t="shared" si="14"/>
        <v>-4.8071799999999998</v>
      </c>
    </row>
    <row r="178" spans="1:5" x14ac:dyDescent="0.25">
      <c r="A178">
        <f t="shared" si="10"/>
        <v>177</v>
      </c>
      <c r="B178" s="4">
        <f t="shared" si="11"/>
        <v>2.5089999999999613E-2</v>
      </c>
      <c r="C178" s="4">
        <f t="shared" si="12"/>
        <v>0.65071000000000012</v>
      </c>
      <c r="D178" s="4">
        <f t="shared" si="13"/>
        <v>-5.6152100000000003</v>
      </c>
      <c r="E178" s="4">
        <f t="shared" si="14"/>
        <v>-4.9895899999999997</v>
      </c>
    </row>
    <row r="179" spans="1:5" x14ac:dyDescent="0.25">
      <c r="A179">
        <f t="shared" si="10"/>
        <v>178</v>
      </c>
      <c r="B179" s="4">
        <f t="shared" si="11"/>
        <v>1.6764699999999995</v>
      </c>
      <c r="C179" s="4">
        <f t="shared" si="12"/>
        <v>2.1532299999999998</v>
      </c>
      <c r="D179" s="4">
        <f t="shared" si="13"/>
        <v>-5.1084500000000004</v>
      </c>
      <c r="E179" s="4">
        <f t="shared" si="14"/>
        <v>-4.6316899999999999</v>
      </c>
    </row>
    <row r="180" spans="1:5" x14ac:dyDescent="0.25">
      <c r="A180">
        <f t="shared" si="10"/>
        <v>179</v>
      </c>
      <c r="B180" s="4">
        <f t="shared" si="11"/>
        <v>2.8515130000000006</v>
      </c>
      <c r="C180" s="4">
        <f t="shared" si="12"/>
        <v>3.0141969999999998</v>
      </c>
      <c r="D180" s="4">
        <f t="shared" si="13"/>
        <v>-4.8427469999999992</v>
      </c>
      <c r="E180" s="4">
        <f t="shared" si="14"/>
        <v>-4.6800629999999996</v>
      </c>
    </row>
    <row r="181" spans="1:5" x14ac:dyDescent="0.25">
      <c r="A181">
        <f t="shared" si="10"/>
        <v>180</v>
      </c>
      <c r="B181" s="4">
        <f t="shared" si="11"/>
        <v>1.6061200000000002</v>
      </c>
      <c r="C181" s="4">
        <f t="shared" si="12"/>
        <v>1.7678499999999999</v>
      </c>
      <c r="D181" s="4">
        <f t="shared" si="13"/>
        <v>-4.7000999999999991</v>
      </c>
      <c r="E181" s="4">
        <f t="shared" si="14"/>
        <v>-4.5383699999999996</v>
      </c>
    </row>
    <row r="182" spans="1:5" x14ac:dyDescent="0.25">
      <c r="A182">
        <f t="shared" si="10"/>
        <v>181</v>
      </c>
      <c r="B182" s="4">
        <f t="shared" si="11"/>
        <v>0.32905000000000029</v>
      </c>
      <c r="C182" s="4">
        <f t="shared" si="12"/>
        <v>0.46928999999999998</v>
      </c>
      <c r="D182" s="4">
        <f t="shared" si="13"/>
        <v>-4.1035899999999996</v>
      </c>
      <c r="E182" s="4">
        <f t="shared" si="14"/>
        <v>-3.9633500000000002</v>
      </c>
    </row>
    <row r="183" spans="1:5" x14ac:dyDescent="0.25">
      <c r="A183">
        <f t="shared" si="10"/>
        <v>182</v>
      </c>
      <c r="B183" s="4">
        <f t="shared" si="11"/>
        <v>0</v>
      </c>
      <c r="C183" s="4">
        <f t="shared" si="12"/>
        <v>0</v>
      </c>
      <c r="D183" s="4">
        <f t="shared" si="13"/>
        <v>-3.2134099999999997</v>
      </c>
      <c r="E183" s="4">
        <f t="shared" si="14"/>
        <v>-3.0907200000000001</v>
      </c>
    </row>
    <row r="184" spans="1:5" x14ac:dyDescent="0.25">
      <c r="A184">
        <f t="shared" si="10"/>
        <v>183</v>
      </c>
      <c r="B184" s="4">
        <f t="shared" si="11"/>
        <v>0</v>
      </c>
      <c r="C184" s="4">
        <f t="shared" si="12"/>
        <v>0</v>
      </c>
      <c r="D184" s="4">
        <f t="shared" si="13"/>
        <v>-2.1326200000000544</v>
      </c>
      <c r="E184" s="4">
        <f t="shared" si="14"/>
        <v>-2.016580000000054</v>
      </c>
    </row>
    <row r="185" spans="1:5" x14ac:dyDescent="0.25">
      <c r="A185">
        <f t="shared" si="10"/>
        <v>184</v>
      </c>
      <c r="B185" s="4">
        <f t="shared" si="11"/>
        <v>0</v>
      </c>
      <c r="C185" s="4">
        <f t="shared" si="12"/>
        <v>0</v>
      </c>
      <c r="D185" s="4">
        <f t="shared" si="13"/>
        <v>-3.2134100000000005</v>
      </c>
      <c r="E185" s="4">
        <f t="shared" si="14"/>
        <v>-3.0907200000000001</v>
      </c>
    </row>
    <row r="186" spans="1:5" x14ac:dyDescent="0.25">
      <c r="A186">
        <f t="shared" si="10"/>
        <v>185</v>
      </c>
      <c r="B186" s="4">
        <f t="shared" si="11"/>
        <v>0.32904999999999984</v>
      </c>
      <c r="C186" s="4">
        <f t="shared" si="12"/>
        <v>0.46928999999999998</v>
      </c>
      <c r="D186" s="4">
        <f t="shared" si="13"/>
        <v>-4.1035900000000005</v>
      </c>
      <c r="E186" s="4">
        <f t="shared" si="14"/>
        <v>-3.9633500000000002</v>
      </c>
    </row>
    <row r="187" spans="1:5" x14ac:dyDescent="0.25">
      <c r="A187">
        <f t="shared" si="10"/>
        <v>186</v>
      </c>
      <c r="B187" s="4">
        <f t="shared" si="11"/>
        <v>1.6061199999999993</v>
      </c>
      <c r="C187" s="4">
        <f t="shared" si="12"/>
        <v>1.7678499999999999</v>
      </c>
      <c r="D187" s="4">
        <f t="shared" si="13"/>
        <v>-4.7001000000000008</v>
      </c>
      <c r="E187" s="4">
        <f t="shared" si="14"/>
        <v>-4.5383699999999996</v>
      </c>
    </row>
    <row r="188" spans="1:5" x14ac:dyDescent="0.25">
      <c r="A188">
        <f t="shared" si="10"/>
        <v>187</v>
      </c>
      <c r="B188" s="4">
        <f t="shared" si="11"/>
        <v>2.8515129999999997</v>
      </c>
      <c r="C188" s="4">
        <f t="shared" si="12"/>
        <v>3.0141969999999998</v>
      </c>
      <c r="D188" s="4">
        <f t="shared" si="13"/>
        <v>-4.8427470000000001</v>
      </c>
      <c r="E188" s="4">
        <f t="shared" si="14"/>
        <v>-4.6800629999999996</v>
      </c>
    </row>
  </sheetData>
  <phoneticPr fontId="0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89"/>
  <sheetViews>
    <sheetView workbookViewId="0">
      <pane ySplit="1" topLeftCell="A2" activePane="bottomLeft" state="frozenSplit"/>
      <selection activeCell="C17" sqref="C17"/>
      <selection pane="bottomLeft" activeCell="A2" sqref="A2"/>
    </sheetView>
  </sheetViews>
  <sheetFormatPr defaultRowHeight="13.2" x14ac:dyDescent="0.25"/>
  <sheetData>
    <row r="1" spans="1:6" x14ac:dyDescent="0.25">
      <c r="A1" t="s">
        <v>0</v>
      </c>
      <c r="B1" t="s">
        <v>9</v>
      </c>
      <c r="C1" t="s">
        <v>23</v>
      </c>
      <c r="D1" t="s">
        <v>11</v>
      </c>
      <c r="E1" t="s">
        <v>24</v>
      </c>
      <c r="F1" t="s">
        <v>7</v>
      </c>
    </row>
    <row r="2" spans="1:6" x14ac:dyDescent="0.25">
      <c r="A2">
        <v>1</v>
      </c>
      <c r="B2">
        <v>4.1364000000000001</v>
      </c>
      <c r="C2">
        <v>4.0960999999999999</v>
      </c>
      <c r="D2">
        <v>-4.5404</v>
      </c>
      <c r="E2">
        <v>-4.5807000000000002</v>
      </c>
    </row>
    <row r="3" spans="1:6" x14ac:dyDescent="0.25">
      <c r="A3">
        <v>2</v>
      </c>
      <c r="B3">
        <v>4.1364000000000001</v>
      </c>
      <c r="C3">
        <v>4.0960999999999999</v>
      </c>
      <c r="D3">
        <v>-4.5404</v>
      </c>
      <c r="E3">
        <v>-4.5807000000000002</v>
      </c>
    </row>
    <row r="4" spans="1:6" x14ac:dyDescent="0.25">
      <c r="A4">
        <v>3</v>
      </c>
      <c r="B4">
        <v>4.0495999999999999</v>
      </c>
      <c r="C4">
        <v>4.0251999999999999</v>
      </c>
      <c r="D4">
        <v>-4.0206</v>
      </c>
      <c r="E4">
        <v>-4.0449999999999999</v>
      </c>
    </row>
    <row r="5" spans="1:6" x14ac:dyDescent="0.25">
      <c r="A5">
        <v>4</v>
      </c>
      <c r="B5">
        <v>3.3041999999999998</v>
      </c>
      <c r="C5">
        <v>3.2911000000000001</v>
      </c>
      <c r="D5">
        <v>-3.2584</v>
      </c>
      <c r="E5">
        <v>-3.2715999999999998</v>
      </c>
    </row>
    <row r="6" spans="1:6" x14ac:dyDescent="0.25">
      <c r="A6">
        <v>5</v>
      </c>
      <c r="B6">
        <v>2.3136000000000001</v>
      </c>
      <c r="C6">
        <v>2.2985000000000002</v>
      </c>
      <c r="D6">
        <v>-2.2772999999999999</v>
      </c>
      <c r="E6">
        <v>-2.2925</v>
      </c>
    </row>
    <row r="7" spans="1:6" x14ac:dyDescent="0.25">
      <c r="A7">
        <v>6</v>
      </c>
      <c r="B7">
        <v>1.1959</v>
      </c>
      <c r="C7">
        <v>1.1826000000000001</v>
      </c>
      <c r="D7">
        <v>-1.1608000000000001</v>
      </c>
      <c r="E7">
        <v>-1.1740999999999999</v>
      </c>
    </row>
    <row r="8" spans="1:6" x14ac:dyDescent="0.25">
      <c r="A8">
        <v>7</v>
      </c>
      <c r="B8">
        <v>1.7127E-2</v>
      </c>
      <c r="C8">
        <v>3.9221000000000004E-3</v>
      </c>
      <c r="D8">
        <v>0</v>
      </c>
      <c r="E8">
        <v>0</v>
      </c>
    </row>
    <row r="9" spans="1:6" x14ac:dyDescent="0.25">
      <c r="A9">
        <v>8</v>
      </c>
      <c r="B9">
        <v>1.1959</v>
      </c>
      <c r="C9">
        <v>1.1826000000000001</v>
      </c>
      <c r="D9">
        <v>-1.1608000000000001</v>
      </c>
      <c r="E9">
        <v>-1.1740999999999999</v>
      </c>
    </row>
    <row r="10" spans="1:6" x14ac:dyDescent="0.25">
      <c r="A10">
        <v>9</v>
      </c>
      <c r="B10">
        <v>2.3136000000000001</v>
      </c>
      <c r="C10">
        <v>2.2985000000000002</v>
      </c>
      <c r="D10">
        <v>-2.2772999999999999</v>
      </c>
      <c r="E10">
        <v>-2.2925</v>
      </c>
    </row>
    <row r="11" spans="1:6" x14ac:dyDescent="0.25">
      <c r="A11">
        <v>10</v>
      </c>
      <c r="B11">
        <v>3.3041999999999998</v>
      </c>
      <c r="C11">
        <v>3.2911000000000001</v>
      </c>
      <c r="D11">
        <v>-3.2584</v>
      </c>
      <c r="E11">
        <v>-3.2715999999999998</v>
      </c>
    </row>
    <row r="12" spans="1:6" x14ac:dyDescent="0.25">
      <c r="A12">
        <v>11</v>
      </c>
      <c r="B12">
        <v>4.0495999999999999</v>
      </c>
      <c r="C12">
        <v>4.0251999999999999</v>
      </c>
      <c r="D12">
        <v>-4.0206</v>
      </c>
      <c r="E12">
        <v>-4.0449999999999999</v>
      </c>
    </row>
    <row r="13" spans="1:6" x14ac:dyDescent="0.25">
      <c r="A13">
        <v>22</v>
      </c>
      <c r="B13">
        <v>4.1364000000000001</v>
      </c>
      <c r="C13">
        <v>4.0960999999999999</v>
      </c>
      <c r="D13">
        <v>-4.5404</v>
      </c>
      <c r="E13">
        <v>-4.5807000000000002</v>
      </c>
    </row>
    <row r="14" spans="1:6" x14ac:dyDescent="0.25">
      <c r="A14">
        <v>23</v>
      </c>
      <c r="B14">
        <v>4.1067999999999998</v>
      </c>
      <c r="C14">
        <v>4.1307999999999998</v>
      </c>
      <c r="D14">
        <v>-4.1271000000000004</v>
      </c>
      <c r="E14">
        <v>-4.1031000000000004</v>
      </c>
    </row>
    <row r="15" spans="1:6" x14ac:dyDescent="0.25">
      <c r="A15">
        <v>24</v>
      </c>
      <c r="B15">
        <v>3.6118999999999999</v>
      </c>
      <c r="C15">
        <v>3.6242000000000001</v>
      </c>
      <c r="D15">
        <v>-3.5933999999999999</v>
      </c>
      <c r="E15">
        <v>-3.5811000000000002</v>
      </c>
    </row>
    <row r="16" spans="1:6" x14ac:dyDescent="0.25">
      <c r="A16">
        <v>25</v>
      </c>
      <c r="B16">
        <v>2.9983</v>
      </c>
      <c r="C16">
        <v>3.012</v>
      </c>
      <c r="D16">
        <v>-2.9933999999999998</v>
      </c>
      <c r="E16">
        <v>-2.9796999999999998</v>
      </c>
    </row>
    <row r="17" spans="1:5" x14ac:dyDescent="0.25">
      <c r="A17">
        <v>26</v>
      </c>
      <c r="B17">
        <v>2.3717000000000001</v>
      </c>
      <c r="C17">
        <v>2.3826000000000001</v>
      </c>
      <c r="D17">
        <v>-2.3641000000000001</v>
      </c>
      <c r="E17">
        <v>-2.3531</v>
      </c>
    </row>
    <row r="18" spans="1:5" x14ac:dyDescent="0.25">
      <c r="A18">
        <v>27</v>
      </c>
      <c r="B18">
        <v>1.7526999999999999</v>
      </c>
      <c r="C18">
        <v>1.7624</v>
      </c>
      <c r="D18">
        <v>-1.7452000000000001</v>
      </c>
      <c r="E18">
        <v>-1.7354000000000001</v>
      </c>
    </row>
    <row r="19" spans="1:5" x14ac:dyDescent="0.25">
      <c r="A19">
        <v>28</v>
      </c>
      <c r="B19">
        <v>1.1538999999999999</v>
      </c>
      <c r="C19">
        <v>1.1626000000000001</v>
      </c>
      <c r="D19">
        <v>-1.1456999999999999</v>
      </c>
      <c r="E19">
        <v>-1.137</v>
      </c>
    </row>
    <row r="20" spans="1:5" x14ac:dyDescent="0.25">
      <c r="A20">
        <v>29</v>
      </c>
      <c r="B20">
        <v>0.57367000000000001</v>
      </c>
      <c r="C20">
        <v>0.58177000000000001</v>
      </c>
      <c r="D20">
        <v>-0.56520000000000004</v>
      </c>
      <c r="E20">
        <v>-0.55710000000000004</v>
      </c>
    </row>
    <row r="21" spans="1:5" x14ac:dyDescent="0.25">
      <c r="A21">
        <v>30</v>
      </c>
      <c r="B21">
        <v>4.3024999999999999E-3</v>
      </c>
      <c r="C21">
        <v>1.2198000000000001E-2</v>
      </c>
      <c r="D21">
        <v>0</v>
      </c>
      <c r="E21">
        <v>0</v>
      </c>
    </row>
    <row r="22" spans="1:5" x14ac:dyDescent="0.25">
      <c r="A22">
        <v>31</v>
      </c>
      <c r="B22">
        <v>0.57367000000000001</v>
      </c>
      <c r="C22">
        <v>0.58177000000000001</v>
      </c>
      <c r="D22">
        <v>-0.56520000000000004</v>
      </c>
      <c r="E22">
        <v>-0.55710000000000004</v>
      </c>
    </row>
    <row r="23" spans="1:5" x14ac:dyDescent="0.25">
      <c r="A23">
        <v>32</v>
      </c>
      <c r="B23">
        <v>1.1538999999999999</v>
      </c>
      <c r="C23">
        <v>1.1626000000000001</v>
      </c>
      <c r="D23">
        <v>-1.1456999999999999</v>
      </c>
      <c r="E23">
        <v>-1.137</v>
      </c>
    </row>
    <row r="24" spans="1:5" x14ac:dyDescent="0.25">
      <c r="A24">
        <v>33</v>
      </c>
      <c r="B24">
        <v>1.7526999999999999</v>
      </c>
      <c r="C24">
        <v>1.7624</v>
      </c>
      <c r="D24">
        <v>-1.7452000000000001</v>
      </c>
      <c r="E24">
        <v>-1.7354000000000001</v>
      </c>
    </row>
    <row r="25" spans="1:5" x14ac:dyDescent="0.25">
      <c r="A25">
        <v>34</v>
      </c>
      <c r="B25">
        <v>2.3717000000000001</v>
      </c>
      <c r="C25">
        <v>2.3826000000000001</v>
      </c>
      <c r="D25">
        <v>-2.3641000000000001</v>
      </c>
      <c r="E25">
        <v>-2.3531</v>
      </c>
    </row>
    <row r="26" spans="1:5" x14ac:dyDescent="0.25">
      <c r="A26">
        <v>35</v>
      </c>
      <c r="B26">
        <v>2.9983</v>
      </c>
      <c r="C26">
        <v>3.012</v>
      </c>
      <c r="D26">
        <v>-2.9933999999999998</v>
      </c>
      <c r="E26">
        <v>-2.9796999999999998</v>
      </c>
    </row>
    <row r="27" spans="1:5" x14ac:dyDescent="0.25">
      <c r="A27">
        <v>36</v>
      </c>
      <c r="B27">
        <v>3.6118999999999999</v>
      </c>
      <c r="C27">
        <v>3.6242000000000001</v>
      </c>
      <c r="D27">
        <v>-3.5933999999999999</v>
      </c>
      <c r="E27">
        <v>-3.5811000000000002</v>
      </c>
    </row>
    <row r="28" spans="1:5" x14ac:dyDescent="0.25">
      <c r="A28">
        <v>37</v>
      </c>
      <c r="B28">
        <v>4.1067999999999998</v>
      </c>
      <c r="C28">
        <v>4.1307999999999998</v>
      </c>
      <c r="D28">
        <v>-4.1271000000000004</v>
      </c>
      <c r="E28">
        <v>-4.1031000000000004</v>
      </c>
    </row>
    <row r="29" spans="1:5" x14ac:dyDescent="0.25">
      <c r="A29">
        <v>54</v>
      </c>
      <c r="B29">
        <v>4.1364000000000001</v>
      </c>
      <c r="C29">
        <v>4.0960999999999999</v>
      </c>
      <c r="D29">
        <v>-4.5404</v>
      </c>
      <c r="E29">
        <v>-4.5807000000000002</v>
      </c>
    </row>
    <row r="30" spans="1:5" x14ac:dyDescent="0.25">
      <c r="A30">
        <v>55</v>
      </c>
      <c r="B30">
        <v>4.0495999999999999</v>
      </c>
      <c r="C30">
        <v>4.0251999999999999</v>
      </c>
      <c r="D30">
        <v>-4.0206</v>
      </c>
      <c r="E30">
        <v>-4.0449999999999999</v>
      </c>
    </row>
    <row r="31" spans="1:5" x14ac:dyDescent="0.25">
      <c r="A31">
        <v>56</v>
      </c>
      <c r="B31">
        <v>3.3041999999999998</v>
      </c>
      <c r="C31">
        <v>3.2911000000000001</v>
      </c>
      <c r="D31">
        <v>-3.2584</v>
      </c>
      <c r="E31">
        <v>-3.2715999999999998</v>
      </c>
    </row>
    <row r="32" spans="1:5" x14ac:dyDescent="0.25">
      <c r="A32">
        <v>57</v>
      </c>
      <c r="B32">
        <v>2.3136000000000001</v>
      </c>
      <c r="C32">
        <v>2.2985000000000002</v>
      </c>
      <c r="D32">
        <v>-2.2772999999999999</v>
      </c>
      <c r="E32">
        <v>-2.2925</v>
      </c>
    </row>
    <row r="33" spans="1:5" x14ac:dyDescent="0.25">
      <c r="A33">
        <v>58</v>
      </c>
      <c r="B33">
        <v>1.1959</v>
      </c>
      <c r="C33">
        <v>1.1826000000000001</v>
      </c>
      <c r="D33">
        <v>-1.1608000000000001</v>
      </c>
      <c r="E33">
        <v>-1.1740999999999999</v>
      </c>
    </row>
    <row r="34" spans="1:5" x14ac:dyDescent="0.25">
      <c r="A34">
        <v>59</v>
      </c>
      <c r="B34">
        <v>1.7127E-2</v>
      </c>
      <c r="C34">
        <v>3.9221000000000004E-3</v>
      </c>
      <c r="D34">
        <v>0</v>
      </c>
      <c r="E34">
        <v>0</v>
      </c>
    </row>
    <row r="35" spans="1:5" x14ac:dyDescent="0.25">
      <c r="A35">
        <v>60</v>
      </c>
      <c r="B35">
        <v>1.1959</v>
      </c>
      <c r="C35">
        <v>1.1826000000000001</v>
      </c>
      <c r="D35">
        <v>-1.1608000000000001</v>
      </c>
      <c r="E35">
        <v>-1.1740999999999999</v>
      </c>
    </row>
    <row r="36" spans="1:5" x14ac:dyDescent="0.25">
      <c r="A36">
        <v>61</v>
      </c>
      <c r="B36">
        <v>2.3136000000000001</v>
      </c>
      <c r="C36">
        <v>2.2985000000000002</v>
      </c>
      <c r="D36">
        <v>-2.2772999999999999</v>
      </c>
      <c r="E36">
        <v>-2.2925</v>
      </c>
    </row>
    <row r="37" spans="1:5" x14ac:dyDescent="0.25">
      <c r="A37">
        <v>62</v>
      </c>
      <c r="B37">
        <v>3.3041999999999998</v>
      </c>
      <c r="C37">
        <v>3.2911000000000001</v>
      </c>
      <c r="D37">
        <v>-3.2584</v>
      </c>
      <c r="E37">
        <v>-3.2715999999999998</v>
      </c>
    </row>
    <row r="38" spans="1:5" x14ac:dyDescent="0.25">
      <c r="A38">
        <v>63</v>
      </c>
      <c r="B38">
        <v>4.0495999999999999</v>
      </c>
      <c r="C38">
        <v>4.0251999999999999</v>
      </c>
      <c r="D38">
        <v>-4.0206</v>
      </c>
      <c r="E38">
        <v>-4.0449999999999999</v>
      </c>
    </row>
    <row r="39" spans="1:5" x14ac:dyDescent="0.25">
      <c r="A39">
        <v>74</v>
      </c>
      <c r="B39">
        <v>4.1067999999999998</v>
      </c>
      <c r="C39">
        <v>4.1307999999999998</v>
      </c>
      <c r="D39">
        <v>-4.1271000000000004</v>
      </c>
      <c r="E39">
        <v>-4.1031000000000004</v>
      </c>
    </row>
    <row r="40" spans="1:5" x14ac:dyDescent="0.25">
      <c r="A40">
        <v>75</v>
      </c>
      <c r="B40">
        <v>3.6118999999999999</v>
      </c>
      <c r="C40">
        <v>3.6242000000000001</v>
      </c>
      <c r="D40">
        <v>-3.5933999999999999</v>
      </c>
      <c r="E40">
        <v>-3.5811000000000002</v>
      </c>
    </row>
    <row r="41" spans="1:5" x14ac:dyDescent="0.25">
      <c r="A41">
        <v>76</v>
      </c>
      <c r="B41">
        <v>2.9983</v>
      </c>
      <c r="C41">
        <v>3.012</v>
      </c>
      <c r="D41">
        <v>-2.9933999999999998</v>
      </c>
      <c r="E41">
        <v>-2.9796999999999998</v>
      </c>
    </row>
    <row r="42" spans="1:5" x14ac:dyDescent="0.25">
      <c r="A42">
        <v>77</v>
      </c>
      <c r="B42">
        <v>2.3717000000000001</v>
      </c>
      <c r="C42">
        <v>2.3826000000000001</v>
      </c>
      <c r="D42">
        <v>-2.3641000000000001</v>
      </c>
      <c r="E42">
        <v>-2.3531</v>
      </c>
    </row>
    <row r="43" spans="1:5" x14ac:dyDescent="0.25">
      <c r="A43">
        <v>78</v>
      </c>
      <c r="B43">
        <v>1.7526999999999999</v>
      </c>
      <c r="C43">
        <v>1.7624</v>
      </c>
      <c r="D43">
        <v>-1.7452000000000001</v>
      </c>
      <c r="E43">
        <v>-1.7354000000000001</v>
      </c>
    </row>
    <row r="44" spans="1:5" x14ac:dyDescent="0.25">
      <c r="A44">
        <v>79</v>
      </c>
      <c r="B44">
        <v>1.1538999999999999</v>
      </c>
      <c r="C44">
        <v>1.1626000000000001</v>
      </c>
      <c r="D44">
        <v>-1.1456999999999999</v>
      </c>
      <c r="E44">
        <v>-1.137</v>
      </c>
    </row>
    <row r="45" spans="1:5" x14ac:dyDescent="0.25">
      <c r="A45">
        <v>80</v>
      </c>
      <c r="B45">
        <v>0.57367000000000001</v>
      </c>
      <c r="C45">
        <v>0.58177000000000001</v>
      </c>
      <c r="D45">
        <v>-0.56520000000000004</v>
      </c>
      <c r="E45">
        <v>-0.55710000000000004</v>
      </c>
    </row>
    <row r="46" spans="1:5" x14ac:dyDescent="0.25">
      <c r="A46">
        <v>81</v>
      </c>
      <c r="B46">
        <v>4.3024999999999999E-3</v>
      </c>
      <c r="C46">
        <v>1.2198000000000001E-2</v>
      </c>
      <c r="D46">
        <v>0</v>
      </c>
      <c r="E46">
        <v>0</v>
      </c>
    </row>
    <row r="47" spans="1:5" x14ac:dyDescent="0.25">
      <c r="A47">
        <v>82</v>
      </c>
      <c r="B47">
        <v>0.57367000000000001</v>
      </c>
      <c r="C47">
        <v>0.58177000000000001</v>
      </c>
      <c r="D47">
        <v>-0.56520000000000004</v>
      </c>
      <c r="E47">
        <v>-0.55710000000000004</v>
      </c>
    </row>
    <row r="48" spans="1:5" x14ac:dyDescent="0.25">
      <c r="A48">
        <v>83</v>
      </c>
      <c r="B48">
        <v>1.1538999999999999</v>
      </c>
      <c r="C48">
        <v>1.1626000000000001</v>
      </c>
      <c r="D48">
        <v>-1.1456999999999999</v>
      </c>
      <c r="E48">
        <v>-1.137</v>
      </c>
    </row>
    <row r="49" spans="1:5" x14ac:dyDescent="0.25">
      <c r="A49">
        <v>84</v>
      </c>
      <c r="B49">
        <v>1.7526999999999999</v>
      </c>
      <c r="C49">
        <v>1.7624</v>
      </c>
      <c r="D49">
        <v>-1.7452000000000001</v>
      </c>
      <c r="E49">
        <v>-1.7354000000000001</v>
      </c>
    </row>
    <row r="50" spans="1:5" x14ac:dyDescent="0.25">
      <c r="A50">
        <v>85</v>
      </c>
      <c r="B50">
        <v>2.3717000000000001</v>
      </c>
      <c r="C50">
        <v>2.3826000000000001</v>
      </c>
      <c r="D50">
        <v>-2.3641000000000001</v>
      </c>
      <c r="E50">
        <v>-2.3531</v>
      </c>
    </row>
    <row r="51" spans="1:5" x14ac:dyDescent="0.25">
      <c r="A51">
        <v>86</v>
      </c>
      <c r="B51">
        <v>2.9983</v>
      </c>
      <c r="C51">
        <v>3.012</v>
      </c>
      <c r="D51">
        <v>-2.9933999999999998</v>
      </c>
      <c r="E51">
        <v>-2.9796999999999998</v>
      </c>
    </row>
    <row r="52" spans="1:5" x14ac:dyDescent="0.25">
      <c r="A52">
        <v>87</v>
      </c>
      <c r="B52">
        <v>3.6118999999999999</v>
      </c>
      <c r="C52">
        <v>3.6242000000000001</v>
      </c>
      <c r="D52">
        <v>-3.5933999999999999</v>
      </c>
      <c r="E52">
        <v>-3.5811000000000002</v>
      </c>
    </row>
    <row r="53" spans="1:5" x14ac:dyDescent="0.25">
      <c r="A53">
        <v>88</v>
      </c>
      <c r="B53">
        <v>4.1067999999999998</v>
      </c>
      <c r="C53">
        <v>4.1307999999999998</v>
      </c>
      <c r="D53">
        <v>-4.1271000000000004</v>
      </c>
      <c r="E53">
        <v>-4.1031000000000004</v>
      </c>
    </row>
    <row r="54" spans="1:5" x14ac:dyDescent="0.25">
      <c r="A54">
        <v>105</v>
      </c>
      <c r="B54">
        <v>4.8409000000000004</v>
      </c>
      <c r="C54">
        <v>4.6783000000000001</v>
      </c>
      <c r="D54">
        <v>-2.8515999999999999</v>
      </c>
      <c r="E54">
        <v>-3.0143</v>
      </c>
    </row>
    <row r="55" spans="1:5" x14ac:dyDescent="0.25">
      <c r="A55">
        <v>106</v>
      </c>
      <c r="B55">
        <v>5.1067999999999998</v>
      </c>
      <c r="C55">
        <v>4.6304999999999996</v>
      </c>
      <c r="D55">
        <v>-1.6769000000000001</v>
      </c>
      <c r="E55">
        <v>-2.1532</v>
      </c>
    </row>
    <row r="56" spans="1:5" x14ac:dyDescent="0.25">
      <c r="A56">
        <v>107</v>
      </c>
      <c r="B56">
        <v>5.0895000000000001</v>
      </c>
      <c r="C56">
        <v>4.3021000000000003</v>
      </c>
      <c r="D56">
        <v>-0.57755000000000001</v>
      </c>
      <c r="E56">
        <v>-1.365</v>
      </c>
    </row>
    <row r="57" spans="1:5" x14ac:dyDescent="0.25">
      <c r="A57">
        <v>108</v>
      </c>
      <c r="B57">
        <v>4.9020000000000001</v>
      </c>
      <c r="C57">
        <v>3.8399000000000001</v>
      </c>
      <c r="D57">
        <v>0</v>
      </c>
      <c r="E57">
        <v>-0.30136000000000002</v>
      </c>
    </row>
    <row r="58" spans="1:5" x14ac:dyDescent="0.25">
      <c r="A58">
        <v>109</v>
      </c>
      <c r="B58">
        <v>4.6085000000000003</v>
      </c>
      <c r="C58">
        <v>3.3224999999999998</v>
      </c>
      <c r="D58">
        <v>0</v>
      </c>
      <c r="E58">
        <v>0</v>
      </c>
    </row>
    <row r="59" spans="1:5" x14ac:dyDescent="0.25">
      <c r="A59">
        <v>110</v>
      </c>
      <c r="B59">
        <v>4.2384000000000004</v>
      </c>
      <c r="C59">
        <v>2.7881</v>
      </c>
      <c r="D59">
        <v>0</v>
      </c>
      <c r="E59">
        <v>0</v>
      </c>
    </row>
    <row r="60" spans="1:5" x14ac:dyDescent="0.25">
      <c r="A60">
        <v>111</v>
      </c>
      <c r="B60">
        <v>3.8022</v>
      </c>
      <c r="C60">
        <v>2.2517999999999998</v>
      </c>
      <c r="D60">
        <v>0</v>
      </c>
      <c r="E60">
        <v>0</v>
      </c>
    </row>
    <row r="61" spans="1:5" x14ac:dyDescent="0.25">
      <c r="A61">
        <v>112</v>
      </c>
      <c r="B61">
        <v>3.2988</v>
      </c>
      <c r="C61">
        <v>1.7148000000000001</v>
      </c>
      <c r="D61">
        <v>0</v>
      </c>
      <c r="E61">
        <v>0</v>
      </c>
    </row>
    <row r="62" spans="1:5" x14ac:dyDescent="0.25">
      <c r="A62">
        <v>113</v>
      </c>
      <c r="B62">
        <v>3.8022</v>
      </c>
      <c r="C62">
        <v>2.2517999999999998</v>
      </c>
      <c r="D62">
        <v>0</v>
      </c>
      <c r="E62">
        <v>0</v>
      </c>
    </row>
    <row r="63" spans="1:5" x14ac:dyDescent="0.25">
      <c r="A63">
        <v>114</v>
      </c>
      <c r="B63">
        <v>4.2384000000000004</v>
      </c>
      <c r="C63">
        <v>2.7881</v>
      </c>
      <c r="D63">
        <v>0</v>
      </c>
      <c r="E63">
        <v>0</v>
      </c>
    </row>
    <row r="64" spans="1:5" x14ac:dyDescent="0.25">
      <c r="A64">
        <v>115</v>
      </c>
      <c r="B64">
        <v>4.6085000000000003</v>
      </c>
      <c r="C64">
        <v>3.3224999999999998</v>
      </c>
      <c r="D64">
        <v>0</v>
      </c>
      <c r="E64">
        <v>0</v>
      </c>
    </row>
    <row r="65" spans="1:5" x14ac:dyDescent="0.25">
      <c r="A65">
        <v>116</v>
      </c>
      <c r="B65">
        <v>4.9020000000000001</v>
      </c>
      <c r="C65">
        <v>3.8399000000000001</v>
      </c>
      <c r="D65">
        <v>0</v>
      </c>
      <c r="E65">
        <v>-0.30136000000000002</v>
      </c>
    </row>
    <row r="66" spans="1:5" x14ac:dyDescent="0.25">
      <c r="A66">
        <v>117</v>
      </c>
      <c r="B66">
        <v>5.0895000000000001</v>
      </c>
      <c r="C66">
        <v>4.3021000000000003</v>
      </c>
      <c r="D66">
        <v>-0.57755000000000001</v>
      </c>
      <c r="E66">
        <v>-1.365</v>
      </c>
    </row>
    <row r="67" spans="1:5" x14ac:dyDescent="0.25">
      <c r="A67">
        <v>118</v>
      </c>
      <c r="B67">
        <v>5.1067999999999998</v>
      </c>
      <c r="C67">
        <v>4.6304999999999996</v>
      </c>
      <c r="D67">
        <v>-1.6769000000000001</v>
      </c>
      <c r="E67">
        <v>-2.1532</v>
      </c>
    </row>
    <row r="68" spans="1:5" x14ac:dyDescent="0.25">
      <c r="A68">
        <v>119</v>
      </c>
      <c r="B68">
        <v>4.8409000000000004</v>
      </c>
      <c r="C68">
        <v>4.6783000000000001</v>
      </c>
      <c r="D68">
        <v>-2.8515999999999999</v>
      </c>
      <c r="E68">
        <v>-3.0143</v>
      </c>
    </row>
    <row r="69" spans="1:5" x14ac:dyDescent="0.25">
      <c r="A69">
        <v>120</v>
      </c>
      <c r="B69">
        <v>4.6989000000000001</v>
      </c>
      <c r="C69">
        <v>4.5368000000000004</v>
      </c>
      <c r="D69">
        <v>-1.6062000000000001</v>
      </c>
      <c r="E69">
        <v>-1.7683</v>
      </c>
    </row>
    <row r="70" spans="1:5" x14ac:dyDescent="0.25">
      <c r="A70">
        <v>121</v>
      </c>
      <c r="B70">
        <v>5.6139000000000001</v>
      </c>
      <c r="C70">
        <v>4.9882999999999997</v>
      </c>
      <c r="D70">
        <v>-2.5512E-2</v>
      </c>
      <c r="E70">
        <v>-0.65107000000000004</v>
      </c>
    </row>
    <row r="71" spans="1:5" x14ac:dyDescent="0.25">
      <c r="A71">
        <v>122</v>
      </c>
      <c r="B71">
        <v>6.1475</v>
      </c>
      <c r="C71">
        <v>4.9909999999999997</v>
      </c>
      <c r="D71">
        <v>0</v>
      </c>
      <c r="E71">
        <v>0</v>
      </c>
    </row>
    <row r="72" spans="1:5" x14ac:dyDescent="0.25">
      <c r="A72">
        <v>123</v>
      </c>
      <c r="B72">
        <v>6.4059999999999997</v>
      </c>
      <c r="C72">
        <v>4.7538999999999998</v>
      </c>
      <c r="D72">
        <v>0</v>
      </c>
      <c r="E72">
        <v>0</v>
      </c>
    </row>
    <row r="73" spans="1:5" x14ac:dyDescent="0.25">
      <c r="A73">
        <v>124</v>
      </c>
      <c r="B73">
        <v>6.4619</v>
      </c>
      <c r="C73">
        <v>4.3963999999999999</v>
      </c>
      <c r="D73">
        <v>0</v>
      </c>
      <c r="E73">
        <v>0</v>
      </c>
    </row>
    <row r="74" spans="1:5" x14ac:dyDescent="0.25">
      <c r="A74">
        <v>125</v>
      </c>
      <c r="B74">
        <v>6.3552</v>
      </c>
      <c r="C74">
        <v>3.9826999999999999</v>
      </c>
      <c r="D74">
        <v>0</v>
      </c>
      <c r="E74">
        <v>0</v>
      </c>
    </row>
    <row r="75" spans="1:5" x14ac:dyDescent="0.25">
      <c r="A75">
        <v>126</v>
      </c>
      <c r="B75">
        <v>6.1052999999999997</v>
      </c>
      <c r="C75">
        <v>3.5447000000000002</v>
      </c>
      <c r="D75">
        <v>0</v>
      </c>
      <c r="E75">
        <v>0</v>
      </c>
    </row>
    <row r="76" spans="1:5" x14ac:dyDescent="0.25">
      <c r="A76">
        <v>127</v>
      </c>
      <c r="B76">
        <v>5.7173999999999996</v>
      </c>
      <c r="C76">
        <v>3.0935999999999999</v>
      </c>
      <c r="D76">
        <v>0</v>
      </c>
      <c r="E76">
        <v>0</v>
      </c>
    </row>
    <row r="77" spans="1:5" x14ac:dyDescent="0.25">
      <c r="A77">
        <v>128</v>
      </c>
      <c r="B77">
        <v>6.1052999999999997</v>
      </c>
      <c r="C77">
        <v>3.5447000000000002</v>
      </c>
      <c r="D77">
        <v>0</v>
      </c>
      <c r="E77">
        <v>0</v>
      </c>
    </row>
    <row r="78" spans="1:5" x14ac:dyDescent="0.25">
      <c r="A78">
        <v>129</v>
      </c>
      <c r="B78">
        <v>6.3552</v>
      </c>
      <c r="C78">
        <v>3.9826999999999999</v>
      </c>
      <c r="D78">
        <v>0</v>
      </c>
      <c r="E78">
        <v>0</v>
      </c>
    </row>
    <row r="79" spans="1:5" x14ac:dyDescent="0.25">
      <c r="A79">
        <v>130</v>
      </c>
      <c r="B79">
        <v>6.4619</v>
      </c>
      <c r="C79">
        <v>4.3963999999999999</v>
      </c>
      <c r="D79">
        <v>0</v>
      </c>
      <c r="E79">
        <v>0</v>
      </c>
    </row>
    <row r="80" spans="1:5" x14ac:dyDescent="0.25">
      <c r="A80">
        <v>131</v>
      </c>
      <c r="B80">
        <v>6.4059999999999997</v>
      </c>
      <c r="C80">
        <v>4.7538999999999998</v>
      </c>
      <c r="D80">
        <v>0</v>
      </c>
      <c r="E80">
        <v>0</v>
      </c>
    </row>
    <row r="81" spans="1:5" x14ac:dyDescent="0.25">
      <c r="A81">
        <v>132</v>
      </c>
      <c r="B81">
        <v>6.1475</v>
      </c>
      <c r="C81">
        <v>4.9909999999999997</v>
      </c>
      <c r="D81">
        <v>0</v>
      </c>
      <c r="E81">
        <v>0</v>
      </c>
    </row>
    <row r="82" spans="1:5" x14ac:dyDescent="0.25">
      <c r="A82">
        <v>133</v>
      </c>
      <c r="B82">
        <v>5.6139000000000001</v>
      </c>
      <c r="C82">
        <v>4.9882999999999997</v>
      </c>
      <c r="D82">
        <v>-2.5512E-2</v>
      </c>
      <c r="E82">
        <v>-0.65107000000000004</v>
      </c>
    </row>
    <row r="83" spans="1:5" x14ac:dyDescent="0.25">
      <c r="A83">
        <v>134</v>
      </c>
      <c r="B83">
        <v>4.6989000000000001</v>
      </c>
      <c r="C83">
        <v>4.5368000000000004</v>
      </c>
      <c r="D83">
        <v>-1.6062000000000001</v>
      </c>
      <c r="E83">
        <v>-1.7683</v>
      </c>
    </row>
    <row r="84" spans="1:5" x14ac:dyDescent="0.25">
      <c r="A84">
        <v>135</v>
      </c>
      <c r="B84">
        <v>4.1025999999999998</v>
      </c>
      <c r="C84">
        <v>3.9619</v>
      </c>
      <c r="D84">
        <v>-0.32928000000000002</v>
      </c>
      <c r="E84">
        <v>-0.47004000000000001</v>
      </c>
    </row>
    <row r="85" spans="1:5" x14ac:dyDescent="0.25">
      <c r="A85">
        <v>136</v>
      </c>
      <c r="B85">
        <v>5.4642999999999997</v>
      </c>
      <c r="C85">
        <v>4.806</v>
      </c>
      <c r="D85">
        <v>0</v>
      </c>
      <c r="E85">
        <v>0</v>
      </c>
    </row>
    <row r="86" spans="1:5" x14ac:dyDescent="0.25">
      <c r="A86">
        <v>137</v>
      </c>
      <c r="B86">
        <v>6.4367999999999999</v>
      </c>
      <c r="C86">
        <v>5.1253000000000002</v>
      </c>
      <c r="D86">
        <v>0</v>
      </c>
      <c r="E86">
        <v>0</v>
      </c>
    </row>
    <row r="87" spans="1:5" x14ac:dyDescent="0.25">
      <c r="A87">
        <v>138</v>
      </c>
      <c r="B87">
        <v>7.0883000000000003</v>
      </c>
      <c r="C87">
        <v>5.1351000000000004</v>
      </c>
      <c r="D87">
        <v>0</v>
      </c>
      <c r="E87">
        <v>0</v>
      </c>
    </row>
    <row r="88" spans="1:5" x14ac:dyDescent="0.25">
      <c r="A88">
        <v>139</v>
      </c>
      <c r="B88">
        <v>7.4756</v>
      </c>
      <c r="C88">
        <v>4.9729999999999999</v>
      </c>
      <c r="D88">
        <v>0</v>
      </c>
      <c r="E88">
        <v>0</v>
      </c>
    </row>
    <row r="89" spans="1:5" x14ac:dyDescent="0.25">
      <c r="A89">
        <v>140</v>
      </c>
      <c r="B89">
        <v>7.6372</v>
      </c>
      <c r="C89">
        <v>4.7213000000000003</v>
      </c>
      <c r="D89">
        <v>0</v>
      </c>
      <c r="E89">
        <v>0</v>
      </c>
    </row>
    <row r="90" spans="1:5" x14ac:dyDescent="0.25">
      <c r="A90">
        <v>141</v>
      </c>
      <c r="B90">
        <v>7.5957999999999997</v>
      </c>
      <c r="C90">
        <v>4.4249000000000001</v>
      </c>
      <c r="D90">
        <v>0</v>
      </c>
      <c r="E90">
        <v>0</v>
      </c>
    </row>
    <row r="91" spans="1:5" x14ac:dyDescent="0.25">
      <c r="A91">
        <v>142</v>
      </c>
      <c r="B91">
        <v>7.3605999999999998</v>
      </c>
      <c r="C91">
        <v>4.1036999999999999</v>
      </c>
      <c r="D91">
        <v>0</v>
      </c>
      <c r="E91">
        <v>0</v>
      </c>
    </row>
    <row r="92" spans="1:5" x14ac:dyDescent="0.25">
      <c r="A92">
        <v>143</v>
      </c>
      <c r="B92">
        <v>7.5957999999999997</v>
      </c>
      <c r="C92">
        <v>4.4249000000000001</v>
      </c>
      <c r="D92">
        <v>0</v>
      </c>
      <c r="E92">
        <v>0</v>
      </c>
    </row>
    <row r="93" spans="1:5" x14ac:dyDescent="0.25">
      <c r="A93">
        <v>144</v>
      </c>
      <c r="B93">
        <v>7.6372</v>
      </c>
      <c r="C93">
        <v>4.7213000000000003</v>
      </c>
      <c r="D93">
        <v>0</v>
      </c>
      <c r="E93">
        <v>0</v>
      </c>
    </row>
    <row r="94" spans="1:5" x14ac:dyDescent="0.25">
      <c r="A94">
        <v>145</v>
      </c>
      <c r="B94">
        <v>7.4756</v>
      </c>
      <c r="C94">
        <v>4.9729999999999999</v>
      </c>
      <c r="D94">
        <v>0</v>
      </c>
      <c r="E94">
        <v>0</v>
      </c>
    </row>
    <row r="95" spans="1:5" x14ac:dyDescent="0.25">
      <c r="A95">
        <v>146</v>
      </c>
      <c r="B95">
        <v>7.0883000000000003</v>
      </c>
      <c r="C95">
        <v>5.1351000000000004</v>
      </c>
      <c r="D95">
        <v>0</v>
      </c>
      <c r="E95">
        <v>0</v>
      </c>
    </row>
    <row r="96" spans="1:5" x14ac:dyDescent="0.25">
      <c r="A96">
        <v>147</v>
      </c>
      <c r="B96">
        <v>6.4367999999999999</v>
      </c>
      <c r="C96">
        <v>5.1253000000000002</v>
      </c>
      <c r="D96">
        <v>0</v>
      </c>
      <c r="E96">
        <v>0</v>
      </c>
    </row>
    <row r="97" spans="1:5" x14ac:dyDescent="0.25">
      <c r="A97">
        <v>148</v>
      </c>
      <c r="B97">
        <v>5.4642999999999997</v>
      </c>
      <c r="C97">
        <v>4.806</v>
      </c>
      <c r="D97">
        <v>0</v>
      </c>
      <c r="E97">
        <v>0</v>
      </c>
    </row>
    <row r="98" spans="1:5" x14ac:dyDescent="0.25">
      <c r="A98">
        <v>149</v>
      </c>
      <c r="B98">
        <v>4.1025999999999998</v>
      </c>
      <c r="C98">
        <v>3.9619</v>
      </c>
      <c r="D98">
        <v>-0.32928000000000002</v>
      </c>
      <c r="E98">
        <v>-0.47004000000000001</v>
      </c>
    </row>
    <row r="99" spans="1:5" x14ac:dyDescent="0.25">
      <c r="A99">
        <v>150</v>
      </c>
      <c r="B99">
        <v>3.2126999999999999</v>
      </c>
      <c r="C99">
        <v>3.0893999999999999</v>
      </c>
      <c r="D99">
        <v>0</v>
      </c>
      <c r="E99">
        <v>0</v>
      </c>
    </row>
    <row r="100" spans="1:5" x14ac:dyDescent="0.25">
      <c r="A100">
        <v>151</v>
      </c>
      <c r="B100">
        <v>4.8662999999999998</v>
      </c>
      <c r="C100">
        <v>4.2081999999999997</v>
      </c>
      <c r="D100">
        <v>0</v>
      </c>
      <c r="E100">
        <v>0</v>
      </c>
    </row>
    <row r="101" spans="1:5" x14ac:dyDescent="0.25">
      <c r="A101">
        <v>152</v>
      </c>
      <c r="B101">
        <v>6.1580000000000004</v>
      </c>
      <c r="C101">
        <v>4.7895000000000003</v>
      </c>
      <c r="D101">
        <v>0</v>
      </c>
      <c r="E101">
        <v>0</v>
      </c>
    </row>
    <row r="102" spans="1:5" x14ac:dyDescent="0.25">
      <c r="A102">
        <v>153</v>
      </c>
      <c r="B102">
        <v>7.1218000000000004</v>
      </c>
      <c r="C102">
        <v>5.0327000000000002</v>
      </c>
      <c r="D102">
        <v>0</v>
      </c>
      <c r="E102">
        <v>0</v>
      </c>
    </row>
    <row r="103" spans="1:5" x14ac:dyDescent="0.25">
      <c r="A103">
        <v>154</v>
      </c>
      <c r="B103">
        <v>7.7934000000000001</v>
      </c>
      <c r="C103">
        <v>5.0759999999999996</v>
      </c>
      <c r="D103">
        <v>0</v>
      </c>
      <c r="E103">
        <v>0</v>
      </c>
    </row>
    <row r="104" spans="1:5" x14ac:dyDescent="0.25">
      <c r="A104">
        <v>155</v>
      </c>
      <c r="B104">
        <v>8.2029999999999994</v>
      </c>
      <c r="C104">
        <v>5.008</v>
      </c>
      <c r="D104">
        <v>0</v>
      </c>
      <c r="E104">
        <v>0</v>
      </c>
    </row>
    <row r="105" spans="1:5" x14ac:dyDescent="0.25">
      <c r="A105">
        <v>156</v>
      </c>
      <c r="B105">
        <v>8.3719000000000001</v>
      </c>
      <c r="C105">
        <v>4.8807999999999998</v>
      </c>
      <c r="D105">
        <v>0</v>
      </c>
      <c r="E105">
        <v>0</v>
      </c>
    </row>
    <row r="106" spans="1:5" x14ac:dyDescent="0.25">
      <c r="A106">
        <v>157</v>
      </c>
      <c r="B106">
        <v>8.3112999999999992</v>
      </c>
      <c r="C106">
        <v>4.7202000000000002</v>
      </c>
      <c r="D106">
        <v>0</v>
      </c>
      <c r="E106">
        <v>0</v>
      </c>
    </row>
    <row r="107" spans="1:5" x14ac:dyDescent="0.25">
      <c r="A107">
        <v>158</v>
      </c>
      <c r="B107">
        <v>8.3719000000000001</v>
      </c>
      <c r="C107">
        <v>4.8807999999999998</v>
      </c>
      <c r="D107">
        <v>0</v>
      </c>
      <c r="E107">
        <v>0</v>
      </c>
    </row>
    <row r="108" spans="1:5" x14ac:dyDescent="0.25">
      <c r="A108">
        <v>159</v>
      </c>
      <c r="B108">
        <v>8.2029999999999994</v>
      </c>
      <c r="C108">
        <v>5.008</v>
      </c>
      <c r="D108">
        <v>0</v>
      </c>
      <c r="E108">
        <v>0</v>
      </c>
    </row>
    <row r="109" spans="1:5" x14ac:dyDescent="0.25">
      <c r="A109">
        <v>160</v>
      </c>
      <c r="B109">
        <v>7.7934000000000001</v>
      </c>
      <c r="C109">
        <v>5.0759999999999996</v>
      </c>
      <c r="D109">
        <v>0</v>
      </c>
      <c r="E109">
        <v>0</v>
      </c>
    </row>
    <row r="110" spans="1:5" x14ac:dyDescent="0.25">
      <c r="A110">
        <v>161</v>
      </c>
      <c r="B110">
        <v>7.1218000000000004</v>
      </c>
      <c r="C110">
        <v>5.0327000000000002</v>
      </c>
      <c r="D110">
        <v>0</v>
      </c>
      <c r="E110">
        <v>0</v>
      </c>
    </row>
    <row r="111" spans="1:5" x14ac:dyDescent="0.25">
      <c r="A111">
        <v>162</v>
      </c>
      <c r="B111">
        <v>6.1580000000000004</v>
      </c>
      <c r="C111">
        <v>4.7895000000000003</v>
      </c>
      <c r="D111">
        <v>0</v>
      </c>
      <c r="E111">
        <v>0</v>
      </c>
    </row>
    <row r="112" spans="1:5" x14ac:dyDescent="0.25">
      <c r="A112">
        <v>163</v>
      </c>
      <c r="B112">
        <v>4.8662999999999998</v>
      </c>
      <c r="C112">
        <v>4.2081999999999997</v>
      </c>
      <c r="D112">
        <v>0</v>
      </c>
      <c r="E112">
        <v>0</v>
      </c>
    </row>
    <row r="113" spans="1:5" x14ac:dyDescent="0.25">
      <c r="A113">
        <v>164</v>
      </c>
      <c r="B113">
        <v>3.2126999999999999</v>
      </c>
      <c r="C113">
        <v>3.0893999999999999</v>
      </c>
      <c r="D113">
        <v>0</v>
      </c>
      <c r="E113">
        <v>0</v>
      </c>
    </row>
    <row r="114" spans="1:5" x14ac:dyDescent="0.25">
      <c r="A114">
        <v>165</v>
      </c>
      <c r="B114">
        <v>2.1320999999999999</v>
      </c>
      <c r="C114">
        <v>2.0154000000000001</v>
      </c>
      <c r="D114">
        <v>0</v>
      </c>
      <c r="E114">
        <v>0</v>
      </c>
    </row>
    <row r="115" spans="1:5" x14ac:dyDescent="0.25">
      <c r="A115">
        <v>166</v>
      </c>
      <c r="B115">
        <v>3.9493999999999998</v>
      </c>
      <c r="C115">
        <v>3.2942</v>
      </c>
      <c r="D115">
        <v>0</v>
      </c>
      <c r="E115">
        <v>0</v>
      </c>
    </row>
    <row r="116" spans="1:5" x14ac:dyDescent="0.25">
      <c r="A116">
        <v>167</v>
      </c>
      <c r="B116">
        <v>5.4466000000000001</v>
      </c>
      <c r="C116">
        <v>4.0644</v>
      </c>
      <c r="D116">
        <v>0</v>
      </c>
      <c r="E116">
        <v>0</v>
      </c>
    </row>
    <row r="117" spans="1:5" x14ac:dyDescent="0.25">
      <c r="A117">
        <v>168</v>
      </c>
      <c r="B117">
        <v>6.6318000000000001</v>
      </c>
      <c r="C117">
        <v>4.5044000000000004</v>
      </c>
      <c r="D117">
        <v>0</v>
      </c>
      <c r="E117">
        <v>0</v>
      </c>
    </row>
    <row r="118" spans="1:5" x14ac:dyDescent="0.25">
      <c r="A118">
        <v>169</v>
      </c>
      <c r="B118">
        <v>7.5228000000000002</v>
      </c>
      <c r="C118">
        <v>4.7415000000000003</v>
      </c>
      <c r="D118">
        <v>0</v>
      </c>
      <c r="E118">
        <v>0</v>
      </c>
    </row>
    <row r="119" spans="1:5" x14ac:dyDescent="0.25">
      <c r="A119">
        <v>170</v>
      </c>
      <c r="B119">
        <v>8.1403999999999996</v>
      </c>
      <c r="C119">
        <v>4.8601999999999999</v>
      </c>
      <c r="D119">
        <v>0</v>
      </c>
      <c r="E119">
        <v>0</v>
      </c>
    </row>
    <row r="120" spans="1:5" x14ac:dyDescent="0.25">
      <c r="A120">
        <v>171</v>
      </c>
      <c r="B120">
        <v>8.5028000000000006</v>
      </c>
      <c r="C120">
        <v>4.9127999999999998</v>
      </c>
      <c r="D120">
        <v>0</v>
      </c>
      <c r="E120">
        <v>0</v>
      </c>
    </row>
    <row r="121" spans="1:5" x14ac:dyDescent="0.25">
      <c r="A121">
        <v>172</v>
      </c>
      <c r="B121">
        <v>8.6222999999999992</v>
      </c>
      <c r="C121">
        <v>4.9273999999999996</v>
      </c>
      <c r="D121">
        <v>0</v>
      </c>
      <c r="E121">
        <v>0</v>
      </c>
    </row>
    <row r="122" spans="1:5" x14ac:dyDescent="0.25">
      <c r="A122">
        <v>173</v>
      </c>
      <c r="B122">
        <v>8.5028000000000006</v>
      </c>
      <c r="C122">
        <v>4.9127999999999998</v>
      </c>
      <c r="D122">
        <v>0</v>
      </c>
      <c r="E122">
        <v>0</v>
      </c>
    </row>
    <row r="123" spans="1:5" x14ac:dyDescent="0.25">
      <c r="A123">
        <v>174</v>
      </c>
      <c r="B123">
        <v>8.1403999999999996</v>
      </c>
      <c r="C123">
        <v>4.8601999999999999</v>
      </c>
      <c r="D123">
        <v>0</v>
      </c>
      <c r="E123">
        <v>0</v>
      </c>
    </row>
    <row r="124" spans="1:5" x14ac:dyDescent="0.25">
      <c r="A124">
        <v>175</v>
      </c>
      <c r="B124">
        <v>7.5228000000000002</v>
      </c>
      <c r="C124">
        <v>4.7415000000000003</v>
      </c>
      <c r="D124">
        <v>0</v>
      </c>
      <c r="E124">
        <v>0</v>
      </c>
    </row>
    <row r="125" spans="1:5" x14ac:dyDescent="0.25">
      <c r="A125">
        <v>176</v>
      </c>
      <c r="B125">
        <v>6.6318000000000001</v>
      </c>
      <c r="C125">
        <v>4.5044000000000004</v>
      </c>
      <c r="D125">
        <v>0</v>
      </c>
      <c r="E125">
        <v>0</v>
      </c>
    </row>
    <row r="126" spans="1:5" x14ac:dyDescent="0.25">
      <c r="A126">
        <v>177</v>
      </c>
      <c r="B126">
        <v>5.4466000000000001</v>
      </c>
      <c r="C126">
        <v>4.0644</v>
      </c>
      <c r="D126">
        <v>0</v>
      </c>
      <c r="E126">
        <v>0</v>
      </c>
    </row>
    <row r="127" spans="1:5" x14ac:dyDescent="0.25">
      <c r="A127">
        <v>178</v>
      </c>
      <c r="B127">
        <v>3.9493999999999998</v>
      </c>
      <c r="C127">
        <v>3.2942</v>
      </c>
      <c r="D127">
        <v>0</v>
      </c>
      <c r="E127">
        <v>0</v>
      </c>
    </row>
    <row r="128" spans="1:5" x14ac:dyDescent="0.25">
      <c r="A128">
        <v>179</v>
      </c>
      <c r="B128">
        <v>2.1320999999999999</v>
      </c>
      <c r="C128">
        <v>2.0154000000000001</v>
      </c>
      <c r="D128">
        <v>0</v>
      </c>
      <c r="E128">
        <v>0</v>
      </c>
    </row>
    <row r="129" spans="1:5" x14ac:dyDescent="0.25">
      <c r="A129">
        <v>180</v>
      </c>
      <c r="B129">
        <v>3.2126999999999999</v>
      </c>
      <c r="C129">
        <v>3.0893999999999999</v>
      </c>
      <c r="D129">
        <v>0</v>
      </c>
      <c r="E129">
        <v>0</v>
      </c>
    </row>
    <row r="130" spans="1:5" x14ac:dyDescent="0.25">
      <c r="A130">
        <v>181</v>
      </c>
      <c r="B130">
        <v>4.8662999999999998</v>
      </c>
      <c r="C130">
        <v>4.2081999999999997</v>
      </c>
      <c r="D130">
        <v>0</v>
      </c>
      <c r="E130">
        <v>0</v>
      </c>
    </row>
    <row r="131" spans="1:5" x14ac:dyDescent="0.25">
      <c r="A131">
        <v>182</v>
      </c>
      <c r="B131">
        <v>6.1580000000000004</v>
      </c>
      <c r="C131">
        <v>4.7895000000000003</v>
      </c>
      <c r="D131">
        <v>0</v>
      </c>
      <c r="E131">
        <v>0</v>
      </c>
    </row>
    <row r="132" spans="1:5" x14ac:dyDescent="0.25">
      <c r="A132">
        <v>183</v>
      </c>
      <c r="B132">
        <v>7.1218000000000004</v>
      </c>
      <c r="C132">
        <v>5.0327000000000002</v>
      </c>
      <c r="D132">
        <v>0</v>
      </c>
      <c r="E132">
        <v>0</v>
      </c>
    </row>
    <row r="133" spans="1:5" x14ac:dyDescent="0.25">
      <c r="A133">
        <v>184</v>
      </c>
      <c r="B133">
        <v>7.7934000000000001</v>
      </c>
      <c r="C133">
        <v>5.0759999999999996</v>
      </c>
      <c r="D133">
        <v>0</v>
      </c>
      <c r="E133">
        <v>0</v>
      </c>
    </row>
    <row r="134" spans="1:5" x14ac:dyDescent="0.25">
      <c r="A134">
        <v>185</v>
      </c>
      <c r="B134">
        <v>8.2029999999999994</v>
      </c>
      <c r="C134">
        <v>5.008</v>
      </c>
      <c r="D134">
        <v>0</v>
      </c>
      <c r="E134">
        <v>0</v>
      </c>
    </row>
    <row r="135" spans="1:5" x14ac:dyDescent="0.25">
      <c r="A135">
        <v>186</v>
      </c>
      <c r="B135">
        <v>8.3719000000000001</v>
      </c>
      <c r="C135">
        <v>4.8807999999999998</v>
      </c>
      <c r="D135">
        <v>0</v>
      </c>
      <c r="E135">
        <v>0</v>
      </c>
    </row>
    <row r="136" spans="1:5" x14ac:dyDescent="0.25">
      <c r="A136">
        <v>187</v>
      </c>
      <c r="B136">
        <v>8.3112999999999992</v>
      </c>
      <c r="C136">
        <v>4.7202000000000002</v>
      </c>
      <c r="D136">
        <v>0</v>
      </c>
      <c r="E136">
        <v>0</v>
      </c>
    </row>
    <row r="137" spans="1:5" x14ac:dyDescent="0.25">
      <c r="A137">
        <v>188</v>
      </c>
      <c r="B137">
        <v>8.3719000000000001</v>
      </c>
      <c r="C137">
        <v>4.8807999999999998</v>
      </c>
      <c r="D137">
        <v>0</v>
      </c>
      <c r="E137">
        <v>0</v>
      </c>
    </row>
    <row r="138" spans="1:5" x14ac:dyDescent="0.25">
      <c r="A138">
        <v>189</v>
      </c>
      <c r="B138">
        <v>8.2029999999999994</v>
      </c>
      <c r="C138">
        <v>5.008</v>
      </c>
      <c r="D138">
        <v>0</v>
      </c>
      <c r="E138">
        <v>0</v>
      </c>
    </row>
    <row r="139" spans="1:5" x14ac:dyDescent="0.25">
      <c r="A139">
        <v>190</v>
      </c>
      <c r="B139">
        <v>7.7934000000000001</v>
      </c>
      <c r="C139">
        <v>5.0759999999999996</v>
      </c>
      <c r="D139">
        <v>0</v>
      </c>
      <c r="E139">
        <v>0</v>
      </c>
    </row>
    <row r="140" spans="1:5" x14ac:dyDescent="0.25">
      <c r="A140">
        <v>191</v>
      </c>
      <c r="B140">
        <v>7.1218000000000004</v>
      </c>
      <c r="C140">
        <v>5.0327000000000002</v>
      </c>
      <c r="D140">
        <v>0</v>
      </c>
      <c r="E140">
        <v>0</v>
      </c>
    </row>
    <row r="141" spans="1:5" x14ac:dyDescent="0.25">
      <c r="A141">
        <v>192</v>
      </c>
      <c r="B141">
        <v>6.1580000000000004</v>
      </c>
      <c r="C141">
        <v>4.7895000000000003</v>
      </c>
      <c r="D141">
        <v>0</v>
      </c>
      <c r="E141">
        <v>0</v>
      </c>
    </row>
    <row r="142" spans="1:5" x14ac:dyDescent="0.25">
      <c r="A142">
        <v>193</v>
      </c>
      <c r="B142">
        <v>4.8662999999999998</v>
      </c>
      <c r="C142">
        <v>4.2081999999999997</v>
      </c>
      <c r="D142">
        <v>0</v>
      </c>
      <c r="E142">
        <v>0</v>
      </c>
    </row>
    <row r="143" spans="1:5" x14ac:dyDescent="0.25">
      <c r="A143">
        <v>194</v>
      </c>
      <c r="B143">
        <v>3.2126999999999999</v>
      </c>
      <c r="C143">
        <v>3.0893999999999999</v>
      </c>
      <c r="D143">
        <v>0</v>
      </c>
      <c r="E143">
        <v>0</v>
      </c>
    </row>
    <row r="144" spans="1:5" x14ac:dyDescent="0.25">
      <c r="A144">
        <v>195</v>
      </c>
      <c r="B144">
        <v>4.1025999999999998</v>
      </c>
      <c r="C144">
        <v>3.9619</v>
      </c>
      <c r="D144">
        <v>-0.32928000000000002</v>
      </c>
      <c r="E144">
        <v>-0.47004000000000001</v>
      </c>
    </row>
    <row r="145" spans="1:5" x14ac:dyDescent="0.25">
      <c r="A145">
        <v>196</v>
      </c>
      <c r="B145">
        <v>5.4642999999999997</v>
      </c>
      <c r="C145">
        <v>4.806</v>
      </c>
      <c r="D145">
        <v>0</v>
      </c>
      <c r="E145">
        <v>0</v>
      </c>
    </row>
    <row r="146" spans="1:5" x14ac:dyDescent="0.25">
      <c r="A146">
        <v>197</v>
      </c>
      <c r="B146">
        <v>6.4367999999999999</v>
      </c>
      <c r="C146">
        <v>5.1253000000000002</v>
      </c>
      <c r="D146">
        <v>0</v>
      </c>
      <c r="E146">
        <v>0</v>
      </c>
    </row>
    <row r="147" spans="1:5" x14ac:dyDescent="0.25">
      <c r="A147">
        <v>198</v>
      </c>
      <c r="B147">
        <v>7.0883000000000003</v>
      </c>
      <c r="C147">
        <v>5.1351000000000004</v>
      </c>
      <c r="D147">
        <v>0</v>
      </c>
      <c r="E147">
        <v>0</v>
      </c>
    </row>
    <row r="148" spans="1:5" x14ac:dyDescent="0.25">
      <c r="A148">
        <v>199</v>
      </c>
      <c r="B148">
        <v>7.4756</v>
      </c>
      <c r="C148">
        <v>4.9729999999999999</v>
      </c>
      <c r="D148">
        <v>0</v>
      </c>
      <c r="E148">
        <v>0</v>
      </c>
    </row>
    <row r="149" spans="1:5" x14ac:dyDescent="0.25">
      <c r="A149">
        <v>200</v>
      </c>
      <c r="B149">
        <v>7.6372</v>
      </c>
      <c r="C149">
        <v>4.7213000000000003</v>
      </c>
      <c r="D149">
        <v>0</v>
      </c>
      <c r="E149">
        <v>0</v>
      </c>
    </row>
    <row r="150" spans="1:5" x14ac:dyDescent="0.25">
      <c r="A150">
        <v>201</v>
      </c>
      <c r="B150">
        <v>7.5957999999999997</v>
      </c>
      <c r="C150">
        <v>4.4249000000000001</v>
      </c>
      <c r="D150">
        <v>0</v>
      </c>
      <c r="E150">
        <v>0</v>
      </c>
    </row>
    <row r="151" spans="1:5" x14ac:dyDescent="0.25">
      <c r="A151">
        <v>202</v>
      </c>
      <c r="B151">
        <v>7.3605999999999998</v>
      </c>
      <c r="C151">
        <v>4.1036999999999999</v>
      </c>
      <c r="D151">
        <v>0</v>
      </c>
      <c r="E151">
        <v>0</v>
      </c>
    </row>
    <row r="152" spans="1:5" x14ac:dyDescent="0.25">
      <c r="A152">
        <v>203</v>
      </c>
      <c r="B152">
        <v>7.5957999999999997</v>
      </c>
      <c r="C152">
        <v>4.4249000000000001</v>
      </c>
      <c r="D152">
        <v>0</v>
      </c>
      <c r="E152">
        <v>0</v>
      </c>
    </row>
    <row r="153" spans="1:5" x14ac:dyDescent="0.25">
      <c r="A153">
        <v>204</v>
      </c>
      <c r="B153">
        <v>7.6372</v>
      </c>
      <c r="C153">
        <v>4.7213000000000003</v>
      </c>
      <c r="D153">
        <v>0</v>
      </c>
      <c r="E153">
        <v>0</v>
      </c>
    </row>
    <row r="154" spans="1:5" x14ac:dyDescent="0.25">
      <c r="A154">
        <v>205</v>
      </c>
      <c r="B154">
        <v>7.4756</v>
      </c>
      <c r="C154">
        <v>4.9729999999999999</v>
      </c>
      <c r="D154">
        <v>0</v>
      </c>
      <c r="E154">
        <v>0</v>
      </c>
    </row>
    <row r="155" spans="1:5" x14ac:dyDescent="0.25">
      <c r="A155">
        <v>206</v>
      </c>
      <c r="B155">
        <v>7.0883000000000003</v>
      </c>
      <c r="C155">
        <v>5.1351000000000004</v>
      </c>
      <c r="D155">
        <v>0</v>
      </c>
      <c r="E155">
        <v>0</v>
      </c>
    </row>
    <row r="156" spans="1:5" x14ac:dyDescent="0.25">
      <c r="A156">
        <v>207</v>
      </c>
      <c r="B156">
        <v>6.4367999999999999</v>
      </c>
      <c r="C156">
        <v>5.1253000000000002</v>
      </c>
      <c r="D156">
        <v>0</v>
      </c>
      <c r="E156">
        <v>0</v>
      </c>
    </row>
    <row r="157" spans="1:5" x14ac:dyDescent="0.25">
      <c r="A157">
        <v>208</v>
      </c>
      <c r="B157">
        <v>5.4642999999999997</v>
      </c>
      <c r="C157">
        <v>4.806</v>
      </c>
      <c r="D157">
        <v>0</v>
      </c>
      <c r="E157">
        <v>0</v>
      </c>
    </row>
    <row r="158" spans="1:5" x14ac:dyDescent="0.25">
      <c r="A158">
        <v>209</v>
      </c>
      <c r="B158">
        <v>4.1025999999999998</v>
      </c>
      <c r="C158">
        <v>3.9619</v>
      </c>
      <c r="D158">
        <v>-0.32928000000000002</v>
      </c>
      <c r="E158">
        <v>-0.47004000000000001</v>
      </c>
    </row>
    <row r="159" spans="1:5" x14ac:dyDescent="0.25">
      <c r="A159">
        <v>210</v>
      </c>
      <c r="B159">
        <v>4.6989000000000001</v>
      </c>
      <c r="C159">
        <v>4.5368000000000004</v>
      </c>
      <c r="D159">
        <v>-1.6062000000000001</v>
      </c>
      <c r="E159">
        <v>-1.7683</v>
      </c>
    </row>
    <row r="160" spans="1:5" x14ac:dyDescent="0.25">
      <c r="A160">
        <v>211</v>
      </c>
      <c r="B160">
        <v>5.6139000000000001</v>
      </c>
      <c r="C160">
        <v>4.9882999999999997</v>
      </c>
      <c r="D160">
        <v>-2.5512E-2</v>
      </c>
      <c r="E160">
        <v>-0.65107000000000004</v>
      </c>
    </row>
    <row r="161" spans="1:5" x14ac:dyDescent="0.25">
      <c r="A161">
        <v>212</v>
      </c>
      <c r="B161">
        <v>6.1475</v>
      </c>
      <c r="C161">
        <v>4.9909999999999997</v>
      </c>
      <c r="D161">
        <v>0</v>
      </c>
      <c r="E161">
        <v>0</v>
      </c>
    </row>
    <row r="162" spans="1:5" x14ac:dyDescent="0.25">
      <c r="A162">
        <v>213</v>
      </c>
      <c r="B162">
        <v>6.4059999999999997</v>
      </c>
      <c r="C162">
        <v>4.7538999999999998</v>
      </c>
      <c r="D162">
        <v>0</v>
      </c>
      <c r="E162">
        <v>0</v>
      </c>
    </row>
    <row r="163" spans="1:5" x14ac:dyDescent="0.25">
      <c r="A163">
        <v>214</v>
      </c>
      <c r="B163">
        <v>6.4619</v>
      </c>
      <c r="C163">
        <v>4.3963999999999999</v>
      </c>
      <c r="D163">
        <v>0</v>
      </c>
      <c r="E163">
        <v>0</v>
      </c>
    </row>
    <row r="164" spans="1:5" x14ac:dyDescent="0.25">
      <c r="A164">
        <v>215</v>
      </c>
      <c r="B164">
        <v>6.3552</v>
      </c>
      <c r="C164">
        <v>3.9826999999999999</v>
      </c>
      <c r="D164">
        <v>0</v>
      </c>
      <c r="E164">
        <v>0</v>
      </c>
    </row>
    <row r="165" spans="1:5" x14ac:dyDescent="0.25">
      <c r="A165">
        <v>216</v>
      </c>
      <c r="B165">
        <v>6.1052999999999997</v>
      </c>
      <c r="C165">
        <v>3.5447000000000002</v>
      </c>
      <c r="D165">
        <v>0</v>
      </c>
      <c r="E165">
        <v>0</v>
      </c>
    </row>
    <row r="166" spans="1:5" x14ac:dyDescent="0.25">
      <c r="A166">
        <v>217</v>
      </c>
      <c r="B166">
        <v>5.7173999999999996</v>
      </c>
      <c r="C166">
        <v>3.0935999999999999</v>
      </c>
      <c r="D166">
        <v>0</v>
      </c>
      <c r="E166">
        <v>0</v>
      </c>
    </row>
    <row r="167" spans="1:5" x14ac:dyDescent="0.25">
      <c r="A167">
        <v>218</v>
      </c>
      <c r="B167">
        <v>6.1052999999999997</v>
      </c>
      <c r="C167">
        <v>3.5447000000000002</v>
      </c>
      <c r="D167">
        <v>0</v>
      </c>
      <c r="E167">
        <v>0</v>
      </c>
    </row>
    <row r="168" spans="1:5" x14ac:dyDescent="0.25">
      <c r="A168">
        <v>219</v>
      </c>
      <c r="B168">
        <v>6.3552</v>
      </c>
      <c r="C168">
        <v>3.9826999999999999</v>
      </c>
      <c r="D168">
        <v>0</v>
      </c>
      <c r="E168">
        <v>0</v>
      </c>
    </row>
    <row r="169" spans="1:5" x14ac:dyDescent="0.25">
      <c r="A169">
        <v>220</v>
      </c>
      <c r="B169">
        <v>6.4619</v>
      </c>
      <c r="C169">
        <v>4.3963999999999999</v>
      </c>
      <c r="D169">
        <v>0</v>
      </c>
      <c r="E169">
        <v>0</v>
      </c>
    </row>
    <row r="170" spans="1:5" x14ac:dyDescent="0.25">
      <c r="A170">
        <v>221</v>
      </c>
      <c r="B170">
        <v>6.4059999999999997</v>
      </c>
      <c r="C170">
        <v>4.7538999999999998</v>
      </c>
      <c r="D170">
        <v>0</v>
      </c>
      <c r="E170">
        <v>0</v>
      </c>
    </row>
    <row r="171" spans="1:5" x14ac:dyDescent="0.25">
      <c r="A171">
        <v>222</v>
      </c>
      <c r="B171">
        <v>6.1475</v>
      </c>
      <c r="C171">
        <v>4.9909999999999997</v>
      </c>
      <c r="D171">
        <v>0</v>
      </c>
      <c r="E171">
        <v>0</v>
      </c>
    </row>
    <row r="172" spans="1:5" x14ac:dyDescent="0.25">
      <c r="A172">
        <v>223</v>
      </c>
      <c r="B172">
        <v>5.6139000000000001</v>
      </c>
      <c r="C172">
        <v>4.9882999999999997</v>
      </c>
      <c r="D172">
        <v>-2.5512E-2</v>
      </c>
      <c r="E172">
        <v>-0.65107000000000004</v>
      </c>
    </row>
    <row r="173" spans="1:5" x14ac:dyDescent="0.25">
      <c r="A173">
        <v>224</v>
      </c>
      <c r="B173">
        <v>4.6989000000000001</v>
      </c>
      <c r="C173">
        <v>4.5368000000000004</v>
      </c>
      <c r="D173">
        <v>-1.6062000000000001</v>
      </c>
      <c r="E173">
        <v>-1.7683</v>
      </c>
    </row>
    <row r="174" spans="1:5" x14ac:dyDescent="0.25">
      <c r="A174">
        <v>225</v>
      </c>
      <c r="B174">
        <v>4.8409000000000004</v>
      </c>
      <c r="C174">
        <v>4.6783000000000001</v>
      </c>
      <c r="D174">
        <v>-2.8515999999999999</v>
      </c>
      <c r="E174">
        <v>-3.0143</v>
      </c>
    </row>
    <row r="175" spans="1:5" x14ac:dyDescent="0.25">
      <c r="A175">
        <v>226</v>
      </c>
      <c r="B175">
        <v>5.1067999999999998</v>
      </c>
      <c r="C175">
        <v>4.6304999999999996</v>
      </c>
      <c r="D175">
        <v>-1.6769000000000001</v>
      </c>
      <c r="E175">
        <v>-2.1532</v>
      </c>
    </row>
    <row r="176" spans="1:5" x14ac:dyDescent="0.25">
      <c r="A176">
        <v>227</v>
      </c>
      <c r="B176">
        <v>5.0895000000000001</v>
      </c>
      <c r="C176">
        <v>4.3021000000000003</v>
      </c>
      <c r="D176">
        <v>-0.57755000000000001</v>
      </c>
      <c r="E176">
        <v>-1.365</v>
      </c>
    </row>
    <row r="177" spans="1:6" x14ac:dyDescent="0.25">
      <c r="A177">
        <v>228</v>
      </c>
      <c r="B177">
        <v>4.9020000000000001</v>
      </c>
      <c r="C177">
        <v>3.8399000000000001</v>
      </c>
      <c r="D177">
        <v>0</v>
      </c>
      <c r="E177">
        <v>-0.30136000000000002</v>
      </c>
    </row>
    <row r="178" spans="1:6" x14ac:dyDescent="0.25">
      <c r="A178">
        <v>229</v>
      </c>
      <c r="B178">
        <v>4.6085000000000003</v>
      </c>
      <c r="C178">
        <v>3.3224999999999998</v>
      </c>
      <c r="D178">
        <v>0</v>
      </c>
      <c r="E178">
        <v>0</v>
      </c>
    </row>
    <row r="179" spans="1:6" x14ac:dyDescent="0.25">
      <c r="A179">
        <v>230</v>
      </c>
      <c r="B179">
        <v>4.2384000000000004</v>
      </c>
      <c r="C179">
        <v>2.7881</v>
      </c>
      <c r="D179">
        <v>0</v>
      </c>
      <c r="E179">
        <v>0</v>
      </c>
    </row>
    <row r="180" spans="1:6" x14ac:dyDescent="0.25">
      <c r="A180">
        <v>231</v>
      </c>
      <c r="B180">
        <v>3.8022</v>
      </c>
      <c r="C180">
        <v>2.2517999999999998</v>
      </c>
      <c r="D180">
        <v>0</v>
      </c>
      <c r="E180">
        <v>0</v>
      </c>
    </row>
    <row r="181" spans="1:6" x14ac:dyDescent="0.25">
      <c r="A181">
        <v>232</v>
      </c>
      <c r="B181">
        <v>3.2988</v>
      </c>
      <c r="C181">
        <v>1.7148000000000001</v>
      </c>
      <c r="D181">
        <v>0</v>
      </c>
      <c r="E181">
        <v>0</v>
      </c>
    </row>
    <row r="182" spans="1:6" x14ac:dyDescent="0.25">
      <c r="A182">
        <v>233</v>
      </c>
      <c r="B182">
        <v>3.8022</v>
      </c>
      <c r="C182">
        <v>2.2517999999999998</v>
      </c>
      <c r="D182">
        <v>0</v>
      </c>
      <c r="E182">
        <v>0</v>
      </c>
    </row>
    <row r="183" spans="1:6" x14ac:dyDescent="0.25">
      <c r="A183">
        <v>234</v>
      </c>
      <c r="B183">
        <v>4.2384000000000004</v>
      </c>
      <c r="C183">
        <v>2.7881</v>
      </c>
      <c r="D183">
        <v>0</v>
      </c>
      <c r="E183">
        <v>0</v>
      </c>
    </row>
    <row r="184" spans="1:6" x14ac:dyDescent="0.25">
      <c r="A184">
        <v>235</v>
      </c>
      <c r="B184">
        <v>4.6085000000000003</v>
      </c>
      <c r="C184">
        <v>3.3224999999999998</v>
      </c>
      <c r="D184">
        <v>0</v>
      </c>
      <c r="E184">
        <v>0</v>
      </c>
    </row>
    <row r="185" spans="1:6" x14ac:dyDescent="0.25">
      <c r="A185">
        <v>236</v>
      </c>
      <c r="B185">
        <v>4.9020000000000001</v>
      </c>
      <c r="C185">
        <v>3.8399000000000001</v>
      </c>
      <c r="D185">
        <v>0</v>
      </c>
      <c r="E185">
        <v>-0.30136000000000002</v>
      </c>
    </row>
    <row r="186" spans="1:6" x14ac:dyDescent="0.25">
      <c r="A186">
        <v>237</v>
      </c>
      <c r="B186">
        <v>5.0895000000000001</v>
      </c>
      <c r="C186">
        <v>4.3021000000000003</v>
      </c>
      <c r="D186">
        <v>-0.57755000000000001</v>
      </c>
      <c r="E186">
        <v>-1.365</v>
      </c>
    </row>
    <row r="187" spans="1:6" x14ac:dyDescent="0.25">
      <c r="A187">
        <v>238</v>
      </c>
      <c r="B187">
        <v>5.1067999999999998</v>
      </c>
      <c r="C187">
        <v>4.6304999999999996</v>
      </c>
      <c r="D187">
        <v>-1.6769000000000001</v>
      </c>
      <c r="E187">
        <v>-2.1532</v>
      </c>
    </row>
    <row r="188" spans="1:6" x14ac:dyDescent="0.25">
      <c r="A188">
        <v>239</v>
      </c>
      <c r="B188">
        <v>4.8409000000000004</v>
      </c>
      <c r="C188">
        <v>4.6783000000000001</v>
      </c>
      <c r="D188">
        <v>-2.8515999999999999</v>
      </c>
      <c r="E188">
        <v>-3.0143</v>
      </c>
    </row>
    <row r="189" spans="1:6" x14ac:dyDescent="0.25">
      <c r="F189" t="s">
        <v>8</v>
      </c>
    </row>
  </sheetData>
  <phoneticPr fontId="0" type="noConversion"/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89"/>
  <sheetViews>
    <sheetView workbookViewId="0">
      <pane ySplit="1" topLeftCell="A2" activePane="bottomLeft" state="frozenSplit"/>
      <selection activeCell="A2" sqref="A2"/>
      <selection pane="bottomLeft" activeCell="A2" sqref="A2"/>
    </sheetView>
  </sheetViews>
  <sheetFormatPr defaultRowHeight="13.2" x14ac:dyDescent="0.25"/>
  <sheetData>
    <row r="1" spans="1:6" x14ac:dyDescent="0.25">
      <c r="A1" t="s">
        <v>0</v>
      </c>
      <c r="B1" t="s">
        <v>9</v>
      </c>
      <c r="C1" t="s">
        <v>23</v>
      </c>
      <c r="D1" t="s">
        <v>11</v>
      </c>
      <c r="E1" t="s">
        <v>24</v>
      </c>
      <c r="F1" t="s">
        <v>7</v>
      </c>
    </row>
    <row r="2" spans="1:6" x14ac:dyDescent="0.25">
      <c r="A2">
        <f>Node</f>
        <v>1</v>
      </c>
      <c r="B2" t="str">
        <f>IF(AND(SIGN(Mx_T)=SIGN(LMxT),ABS(LMxT)&lt;=1.1*ABS(Mx_T),ABS(LMxT)&gt;=0.9*ABS(Mx_T)),"OK","WRONG")</f>
        <v>OK</v>
      </c>
      <c r="C2" t="str">
        <f>IF(AND(SIGN(Mø_T)=SIGN(LMyT),ABS(LMyT)&lt;=1.1*ABS(Mø_T),ABS(LMyT)&gt;=0.9*ABS(Mø_T)),"OK","WRONG")</f>
        <v>WRONG</v>
      </c>
      <c r="D2" t="str">
        <f>IF(AND(SIGN(Mx_B)=SIGN(LMxB),ABS(LMxB)&lt;=1.1*ABS(Mx_B),ABS(LMxB)&gt;=0.9*ABS(Mx_B)),"OK","WRONG")</f>
        <v>OK</v>
      </c>
      <c r="E2" t="str">
        <f>IF(AND(SIGN(Mø_B)=SIGN(LMyB),ABS(LMyB)&lt;=1.1*ABS(Mø_B),ABS(LMyB)&gt;=0.9*ABS(Mø_B)),"OK","WRONG")</f>
        <v>WRONG</v>
      </c>
    </row>
    <row r="3" spans="1:6" x14ac:dyDescent="0.25">
      <c r="A3">
        <f t="shared" ref="A3:A66" si="0">Node</f>
        <v>2</v>
      </c>
      <c r="B3" t="str">
        <f t="shared" ref="B3:B66" si="1">IF(AND(SIGN(Mx_T)=SIGN(LMxT),ABS(LMxT)&lt;=1.1*ABS(Mx_T),ABS(LMxT)&gt;=0.9*ABS(Mx_T)),"OK","WRONG")</f>
        <v>OK</v>
      </c>
      <c r="C3" t="str">
        <f t="shared" ref="C3:C66" si="2">IF(AND(SIGN(Mø_T)=SIGN(LMyT),ABS(LMyT)&lt;=1.1*ABS(Mø_T),ABS(LMyT)&gt;=0.9*ABS(Mø_T)),"OK","WRONG")</f>
        <v>WRONG</v>
      </c>
      <c r="D3" t="str">
        <f t="shared" ref="D3:D66" si="3">IF(AND(SIGN(Mx_B)=SIGN(LMxB),ABS(LMxB)&lt;=1.1*ABS(Mx_B),ABS(LMxB)&gt;=0.9*ABS(Mx_B)),"OK","WRONG")</f>
        <v>OK</v>
      </c>
      <c r="E3" t="str">
        <f t="shared" ref="E3:E66" si="4">IF(AND(SIGN(Mø_B)=SIGN(LMyB),ABS(LMyB)&lt;=1.1*ABS(Mø_B),ABS(LMyB)&gt;=0.9*ABS(Mø_B)),"OK","WRONG")</f>
        <v>WRONG</v>
      </c>
    </row>
    <row r="4" spans="1:6" x14ac:dyDescent="0.25">
      <c r="A4">
        <f t="shared" si="0"/>
        <v>3</v>
      </c>
      <c r="B4" t="str">
        <f t="shared" si="1"/>
        <v>OK</v>
      </c>
      <c r="C4" t="str">
        <f t="shared" si="2"/>
        <v>OK</v>
      </c>
      <c r="D4" t="str">
        <f t="shared" si="3"/>
        <v>OK</v>
      </c>
      <c r="E4" t="str">
        <f t="shared" si="4"/>
        <v>OK</v>
      </c>
    </row>
    <row r="5" spans="1:6" x14ac:dyDescent="0.25">
      <c r="A5">
        <f t="shared" si="0"/>
        <v>4</v>
      </c>
      <c r="B5" t="str">
        <f t="shared" si="1"/>
        <v>OK</v>
      </c>
      <c r="C5" t="str">
        <f t="shared" si="2"/>
        <v>OK</v>
      </c>
      <c r="D5" t="str">
        <f t="shared" si="3"/>
        <v>OK</v>
      </c>
      <c r="E5" t="str">
        <f t="shared" si="4"/>
        <v>OK</v>
      </c>
    </row>
    <row r="6" spans="1:6" x14ac:dyDescent="0.25">
      <c r="A6">
        <f t="shared" si="0"/>
        <v>5</v>
      </c>
      <c r="B6" t="str">
        <f t="shared" si="1"/>
        <v>OK</v>
      </c>
      <c r="C6" t="str">
        <f t="shared" si="2"/>
        <v>OK</v>
      </c>
      <c r="D6" t="str">
        <f t="shared" si="3"/>
        <v>OK</v>
      </c>
      <c r="E6" t="str">
        <f t="shared" si="4"/>
        <v>OK</v>
      </c>
    </row>
    <row r="7" spans="1:6" x14ac:dyDescent="0.25">
      <c r="A7">
        <f t="shared" si="0"/>
        <v>6</v>
      </c>
      <c r="B7" t="str">
        <f t="shared" si="1"/>
        <v>OK</v>
      </c>
      <c r="C7" t="str">
        <f t="shared" si="2"/>
        <v>OK</v>
      </c>
      <c r="D7" t="str">
        <f t="shared" si="3"/>
        <v>OK</v>
      </c>
      <c r="E7" t="str">
        <f t="shared" si="4"/>
        <v>OK</v>
      </c>
    </row>
    <row r="8" spans="1:6" x14ac:dyDescent="0.25">
      <c r="A8">
        <f t="shared" si="0"/>
        <v>7</v>
      </c>
      <c r="B8" t="str">
        <f t="shared" si="1"/>
        <v>WRONG</v>
      </c>
      <c r="C8" t="str">
        <f t="shared" si="2"/>
        <v>WRONG</v>
      </c>
      <c r="D8" t="str">
        <f t="shared" si="3"/>
        <v>WRONG</v>
      </c>
      <c r="E8" t="str">
        <f t="shared" si="4"/>
        <v>OK</v>
      </c>
    </row>
    <row r="9" spans="1:6" x14ac:dyDescent="0.25">
      <c r="A9">
        <f t="shared" si="0"/>
        <v>8</v>
      </c>
      <c r="B9" t="str">
        <f t="shared" si="1"/>
        <v>OK</v>
      </c>
      <c r="C9" t="str">
        <f t="shared" si="2"/>
        <v>OK</v>
      </c>
      <c r="D9" t="str">
        <f t="shared" si="3"/>
        <v>OK</v>
      </c>
      <c r="E9" t="str">
        <f t="shared" si="4"/>
        <v>OK</v>
      </c>
    </row>
    <row r="10" spans="1:6" x14ac:dyDescent="0.25">
      <c r="A10">
        <f t="shared" si="0"/>
        <v>9</v>
      </c>
      <c r="B10" t="str">
        <f t="shared" si="1"/>
        <v>OK</v>
      </c>
      <c r="C10" t="str">
        <f t="shared" si="2"/>
        <v>OK</v>
      </c>
      <c r="D10" t="str">
        <f t="shared" si="3"/>
        <v>OK</v>
      </c>
      <c r="E10" t="str">
        <f t="shared" si="4"/>
        <v>OK</v>
      </c>
    </row>
    <row r="11" spans="1:6" x14ac:dyDescent="0.25">
      <c r="A11">
        <f t="shared" si="0"/>
        <v>10</v>
      </c>
      <c r="B11" t="str">
        <f t="shared" si="1"/>
        <v>OK</v>
      </c>
      <c r="C11" t="str">
        <f t="shared" si="2"/>
        <v>OK</v>
      </c>
      <c r="D11" t="str">
        <f t="shared" si="3"/>
        <v>OK</v>
      </c>
      <c r="E11" t="str">
        <f t="shared" si="4"/>
        <v>OK</v>
      </c>
    </row>
    <row r="12" spans="1:6" x14ac:dyDescent="0.25">
      <c r="A12">
        <f t="shared" si="0"/>
        <v>11</v>
      </c>
      <c r="B12" t="str">
        <f t="shared" si="1"/>
        <v>OK</v>
      </c>
      <c r="C12" t="str">
        <f t="shared" si="2"/>
        <v>OK</v>
      </c>
      <c r="D12" t="str">
        <f t="shared" si="3"/>
        <v>OK</v>
      </c>
      <c r="E12" t="str">
        <f t="shared" si="4"/>
        <v>OK</v>
      </c>
    </row>
    <row r="13" spans="1:6" x14ac:dyDescent="0.25">
      <c r="A13">
        <f t="shared" si="0"/>
        <v>12</v>
      </c>
      <c r="B13" t="str">
        <f t="shared" si="1"/>
        <v>OK</v>
      </c>
      <c r="C13" t="str">
        <f t="shared" si="2"/>
        <v>WRONG</v>
      </c>
      <c r="D13" t="str">
        <f t="shared" si="3"/>
        <v>OK</v>
      </c>
      <c r="E13" t="str">
        <f t="shared" si="4"/>
        <v>WRONG</v>
      </c>
    </row>
    <row r="14" spans="1:6" x14ac:dyDescent="0.25">
      <c r="A14">
        <f t="shared" si="0"/>
        <v>13</v>
      </c>
      <c r="B14" t="str">
        <f t="shared" si="1"/>
        <v>OK</v>
      </c>
      <c r="C14" t="str">
        <f t="shared" si="2"/>
        <v>OK</v>
      </c>
      <c r="D14" t="str">
        <f t="shared" si="3"/>
        <v>OK</v>
      </c>
      <c r="E14" t="str">
        <f t="shared" si="4"/>
        <v>OK</v>
      </c>
    </row>
    <row r="15" spans="1:6" x14ac:dyDescent="0.25">
      <c r="A15">
        <f t="shared" si="0"/>
        <v>14</v>
      </c>
      <c r="B15" t="str">
        <f t="shared" si="1"/>
        <v>OK</v>
      </c>
      <c r="C15" t="str">
        <f t="shared" si="2"/>
        <v>OK</v>
      </c>
      <c r="D15" t="str">
        <f t="shared" si="3"/>
        <v>OK</v>
      </c>
      <c r="E15" t="str">
        <f t="shared" si="4"/>
        <v>OK</v>
      </c>
    </row>
    <row r="16" spans="1:6" x14ac:dyDescent="0.25">
      <c r="A16">
        <f t="shared" si="0"/>
        <v>15</v>
      </c>
      <c r="B16" t="str">
        <f t="shared" si="1"/>
        <v>OK</v>
      </c>
      <c r="C16" t="str">
        <f t="shared" si="2"/>
        <v>OK</v>
      </c>
      <c r="D16" t="str">
        <f t="shared" si="3"/>
        <v>OK</v>
      </c>
      <c r="E16" t="str">
        <f t="shared" si="4"/>
        <v>OK</v>
      </c>
    </row>
    <row r="17" spans="1:5" x14ac:dyDescent="0.25">
      <c r="A17">
        <f t="shared" si="0"/>
        <v>16</v>
      </c>
      <c r="B17" t="str">
        <f t="shared" si="1"/>
        <v>OK</v>
      </c>
      <c r="C17" t="str">
        <f t="shared" si="2"/>
        <v>OK</v>
      </c>
      <c r="D17" t="str">
        <f t="shared" si="3"/>
        <v>OK</v>
      </c>
      <c r="E17" t="str">
        <f t="shared" si="4"/>
        <v>OK</v>
      </c>
    </row>
    <row r="18" spans="1:5" x14ac:dyDescent="0.25">
      <c r="A18">
        <f t="shared" si="0"/>
        <v>17</v>
      </c>
      <c r="B18" t="str">
        <f t="shared" si="1"/>
        <v>OK</v>
      </c>
      <c r="C18" t="str">
        <f t="shared" si="2"/>
        <v>OK</v>
      </c>
      <c r="D18" t="str">
        <f t="shared" si="3"/>
        <v>OK</v>
      </c>
      <c r="E18" t="str">
        <f t="shared" si="4"/>
        <v>OK</v>
      </c>
    </row>
    <row r="19" spans="1:5" x14ac:dyDescent="0.25">
      <c r="A19">
        <f t="shared" si="0"/>
        <v>18</v>
      </c>
      <c r="B19" t="str">
        <f t="shared" si="1"/>
        <v>OK</v>
      </c>
      <c r="C19" t="str">
        <f t="shared" si="2"/>
        <v>OK</v>
      </c>
      <c r="D19" t="str">
        <f t="shared" si="3"/>
        <v>OK</v>
      </c>
      <c r="E19" t="str">
        <f t="shared" si="4"/>
        <v>OK</v>
      </c>
    </row>
    <row r="20" spans="1:5" x14ac:dyDescent="0.25">
      <c r="A20">
        <f t="shared" si="0"/>
        <v>19</v>
      </c>
      <c r="B20" t="str">
        <f t="shared" si="1"/>
        <v>OK</v>
      </c>
      <c r="C20" t="str">
        <f t="shared" si="2"/>
        <v>OK</v>
      </c>
      <c r="D20" t="str">
        <f t="shared" si="3"/>
        <v>OK</v>
      </c>
      <c r="E20" t="str">
        <f t="shared" si="4"/>
        <v>OK</v>
      </c>
    </row>
    <row r="21" spans="1:5" x14ac:dyDescent="0.25">
      <c r="A21">
        <f t="shared" si="0"/>
        <v>20</v>
      </c>
      <c r="B21" t="str">
        <f t="shared" si="1"/>
        <v>OK</v>
      </c>
      <c r="C21" t="str">
        <f t="shared" si="2"/>
        <v>WRONG</v>
      </c>
      <c r="D21" t="str">
        <f t="shared" si="3"/>
        <v>OK</v>
      </c>
      <c r="E21" t="str">
        <f t="shared" si="4"/>
        <v>WRONG</v>
      </c>
    </row>
    <row r="22" spans="1:5" x14ac:dyDescent="0.25">
      <c r="A22">
        <f t="shared" si="0"/>
        <v>21</v>
      </c>
      <c r="B22" t="str">
        <f t="shared" si="1"/>
        <v>OK</v>
      </c>
      <c r="C22" t="str">
        <f t="shared" si="2"/>
        <v>OK</v>
      </c>
      <c r="D22" t="str">
        <f t="shared" si="3"/>
        <v>OK</v>
      </c>
      <c r="E22" t="str">
        <f t="shared" si="4"/>
        <v>OK</v>
      </c>
    </row>
    <row r="23" spans="1:5" x14ac:dyDescent="0.25">
      <c r="A23">
        <f t="shared" si="0"/>
        <v>22</v>
      </c>
      <c r="B23" t="str">
        <f t="shared" si="1"/>
        <v>OK</v>
      </c>
      <c r="C23" t="str">
        <f t="shared" si="2"/>
        <v>OK</v>
      </c>
      <c r="D23" t="str">
        <f t="shared" si="3"/>
        <v>OK</v>
      </c>
      <c r="E23" t="str">
        <f t="shared" si="4"/>
        <v>OK</v>
      </c>
    </row>
    <row r="24" spans="1:5" x14ac:dyDescent="0.25">
      <c r="A24">
        <f t="shared" si="0"/>
        <v>23</v>
      </c>
      <c r="B24" t="str">
        <f t="shared" si="1"/>
        <v>OK</v>
      </c>
      <c r="C24" t="str">
        <f t="shared" si="2"/>
        <v>OK</v>
      </c>
      <c r="D24" t="str">
        <f t="shared" si="3"/>
        <v>OK</v>
      </c>
      <c r="E24" t="str">
        <f t="shared" si="4"/>
        <v>OK</v>
      </c>
    </row>
    <row r="25" spans="1:5" x14ac:dyDescent="0.25">
      <c r="A25">
        <f t="shared" si="0"/>
        <v>24</v>
      </c>
      <c r="B25" t="str">
        <f t="shared" si="1"/>
        <v>OK</v>
      </c>
      <c r="C25" t="str">
        <f t="shared" si="2"/>
        <v>OK</v>
      </c>
      <c r="D25" t="str">
        <f t="shared" si="3"/>
        <v>OK</v>
      </c>
      <c r="E25" t="str">
        <f t="shared" si="4"/>
        <v>OK</v>
      </c>
    </row>
    <row r="26" spans="1:5" x14ac:dyDescent="0.25">
      <c r="A26">
        <f t="shared" si="0"/>
        <v>25</v>
      </c>
      <c r="B26" t="str">
        <f t="shared" si="1"/>
        <v>OK</v>
      </c>
      <c r="C26" t="str">
        <f t="shared" si="2"/>
        <v>OK</v>
      </c>
      <c r="D26" t="str">
        <f t="shared" si="3"/>
        <v>OK</v>
      </c>
      <c r="E26" t="str">
        <f t="shared" si="4"/>
        <v>OK</v>
      </c>
    </row>
    <row r="27" spans="1:5" x14ac:dyDescent="0.25">
      <c r="A27">
        <f t="shared" si="0"/>
        <v>26</v>
      </c>
      <c r="B27" t="str">
        <f t="shared" si="1"/>
        <v>OK</v>
      </c>
      <c r="C27" t="str">
        <f t="shared" si="2"/>
        <v>OK</v>
      </c>
      <c r="D27" t="str">
        <f t="shared" si="3"/>
        <v>OK</v>
      </c>
      <c r="E27" t="str">
        <f t="shared" si="4"/>
        <v>OK</v>
      </c>
    </row>
    <row r="28" spans="1:5" x14ac:dyDescent="0.25">
      <c r="A28">
        <f t="shared" si="0"/>
        <v>27</v>
      </c>
      <c r="B28" t="str">
        <f t="shared" si="1"/>
        <v>OK</v>
      </c>
      <c r="C28" t="str">
        <f t="shared" si="2"/>
        <v>OK</v>
      </c>
      <c r="D28" t="str">
        <f t="shared" si="3"/>
        <v>OK</v>
      </c>
      <c r="E28" t="str">
        <f t="shared" si="4"/>
        <v>OK</v>
      </c>
    </row>
    <row r="29" spans="1:5" x14ac:dyDescent="0.25">
      <c r="A29">
        <f t="shared" si="0"/>
        <v>28</v>
      </c>
      <c r="B29" t="str">
        <f t="shared" si="1"/>
        <v>OK</v>
      </c>
      <c r="C29" t="str">
        <f t="shared" si="2"/>
        <v>WRONG</v>
      </c>
      <c r="D29" t="str">
        <f t="shared" si="3"/>
        <v>OK</v>
      </c>
      <c r="E29" t="str">
        <f t="shared" si="4"/>
        <v>WRONG</v>
      </c>
    </row>
    <row r="30" spans="1:5" x14ac:dyDescent="0.25">
      <c r="A30">
        <f t="shared" si="0"/>
        <v>29</v>
      </c>
      <c r="B30" t="str">
        <f t="shared" si="1"/>
        <v>OK</v>
      </c>
      <c r="C30" t="str">
        <f t="shared" si="2"/>
        <v>OK</v>
      </c>
      <c r="D30" t="str">
        <f t="shared" si="3"/>
        <v>OK</v>
      </c>
      <c r="E30" t="str">
        <f t="shared" si="4"/>
        <v>OK</v>
      </c>
    </row>
    <row r="31" spans="1:5" x14ac:dyDescent="0.25">
      <c r="A31">
        <f t="shared" si="0"/>
        <v>30</v>
      </c>
      <c r="B31" t="str">
        <f t="shared" si="1"/>
        <v>OK</v>
      </c>
      <c r="C31" t="str">
        <f t="shared" si="2"/>
        <v>OK</v>
      </c>
      <c r="D31" t="str">
        <f t="shared" si="3"/>
        <v>OK</v>
      </c>
      <c r="E31" t="str">
        <f t="shared" si="4"/>
        <v>OK</v>
      </c>
    </row>
    <row r="32" spans="1:5" x14ac:dyDescent="0.25">
      <c r="A32">
        <f t="shared" si="0"/>
        <v>31</v>
      </c>
      <c r="B32" t="str">
        <f t="shared" si="1"/>
        <v>OK</v>
      </c>
      <c r="C32" t="str">
        <f t="shared" si="2"/>
        <v>OK</v>
      </c>
      <c r="D32" t="str">
        <f t="shared" si="3"/>
        <v>OK</v>
      </c>
      <c r="E32" t="str">
        <f t="shared" si="4"/>
        <v>OK</v>
      </c>
    </row>
    <row r="33" spans="1:5" x14ac:dyDescent="0.25">
      <c r="A33">
        <f t="shared" si="0"/>
        <v>32</v>
      </c>
      <c r="B33" t="str">
        <f t="shared" si="1"/>
        <v>OK</v>
      </c>
      <c r="C33" t="str">
        <f t="shared" si="2"/>
        <v>OK</v>
      </c>
      <c r="D33" t="str">
        <f t="shared" si="3"/>
        <v>OK</v>
      </c>
      <c r="E33" t="str">
        <f t="shared" si="4"/>
        <v>OK</v>
      </c>
    </row>
    <row r="34" spans="1:5" x14ac:dyDescent="0.25">
      <c r="A34">
        <f t="shared" si="0"/>
        <v>33</v>
      </c>
      <c r="B34" t="str">
        <f t="shared" si="1"/>
        <v>WRONG</v>
      </c>
      <c r="C34" t="str">
        <f t="shared" si="2"/>
        <v>WRONG</v>
      </c>
      <c r="D34" t="str">
        <f t="shared" si="3"/>
        <v>WRONG</v>
      </c>
      <c r="E34" t="str">
        <f t="shared" si="4"/>
        <v>OK</v>
      </c>
    </row>
    <row r="35" spans="1:5" x14ac:dyDescent="0.25">
      <c r="A35">
        <f t="shared" si="0"/>
        <v>34</v>
      </c>
      <c r="B35" t="str">
        <f t="shared" si="1"/>
        <v>OK</v>
      </c>
      <c r="C35" t="str">
        <f t="shared" si="2"/>
        <v>OK</v>
      </c>
      <c r="D35" t="str">
        <f t="shared" si="3"/>
        <v>OK</v>
      </c>
      <c r="E35" t="str">
        <f t="shared" si="4"/>
        <v>OK</v>
      </c>
    </row>
    <row r="36" spans="1:5" x14ac:dyDescent="0.25">
      <c r="A36">
        <f t="shared" si="0"/>
        <v>35</v>
      </c>
      <c r="B36" t="str">
        <f t="shared" si="1"/>
        <v>OK</v>
      </c>
      <c r="C36" t="str">
        <f t="shared" si="2"/>
        <v>OK</v>
      </c>
      <c r="D36" t="str">
        <f t="shared" si="3"/>
        <v>OK</v>
      </c>
      <c r="E36" t="str">
        <f t="shared" si="4"/>
        <v>OK</v>
      </c>
    </row>
    <row r="37" spans="1:5" x14ac:dyDescent="0.25">
      <c r="A37">
        <f t="shared" si="0"/>
        <v>36</v>
      </c>
      <c r="B37" t="str">
        <f t="shared" si="1"/>
        <v>OK</v>
      </c>
      <c r="C37" t="str">
        <f t="shared" si="2"/>
        <v>OK</v>
      </c>
      <c r="D37" t="str">
        <f t="shared" si="3"/>
        <v>OK</v>
      </c>
      <c r="E37" t="str">
        <f t="shared" si="4"/>
        <v>OK</v>
      </c>
    </row>
    <row r="38" spans="1:5" x14ac:dyDescent="0.25">
      <c r="A38">
        <f t="shared" si="0"/>
        <v>37</v>
      </c>
      <c r="B38" t="str">
        <f t="shared" si="1"/>
        <v>OK</v>
      </c>
      <c r="C38" t="str">
        <f t="shared" si="2"/>
        <v>OK</v>
      </c>
      <c r="D38" t="str">
        <f t="shared" si="3"/>
        <v>OK</v>
      </c>
      <c r="E38" t="str">
        <f t="shared" si="4"/>
        <v>OK</v>
      </c>
    </row>
    <row r="39" spans="1:5" x14ac:dyDescent="0.25">
      <c r="A39">
        <f t="shared" si="0"/>
        <v>38</v>
      </c>
      <c r="B39" t="str">
        <f t="shared" si="1"/>
        <v>OK</v>
      </c>
      <c r="C39" t="str">
        <f t="shared" si="2"/>
        <v>OK</v>
      </c>
      <c r="D39" t="str">
        <f t="shared" si="3"/>
        <v>OK</v>
      </c>
      <c r="E39" t="str">
        <f t="shared" si="4"/>
        <v>OK</v>
      </c>
    </row>
    <row r="40" spans="1:5" x14ac:dyDescent="0.25">
      <c r="A40">
        <f t="shared" si="0"/>
        <v>39</v>
      </c>
      <c r="B40" t="str">
        <f t="shared" si="1"/>
        <v>OK</v>
      </c>
      <c r="C40" t="str">
        <f t="shared" si="2"/>
        <v>OK</v>
      </c>
      <c r="D40" t="str">
        <f t="shared" si="3"/>
        <v>OK</v>
      </c>
      <c r="E40" t="str">
        <f t="shared" si="4"/>
        <v>OK</v>
      </c>
    </row>
    <row r="41" spans="1:5" x14ac:dyDescent="0.25">
      <c r="A41">
        <f t="shared" si="0"/>
        <v>40</v>
      </c>
      <c r="B41" t="str">
        <f t="shared" si="1"/>
        <v>OK</v>
      </c>
      <c r="C41" t="str">
        <f t="shared" si="2"/>
        <v>OK</v>
      </c>
      <c r="D41" t="str">
        <f t="shared" si="3"/>
        <v>OK</v>
      </c>
      <c r="E41" t="str">
        <f t="shared" si="4"/>
        <v>OK</v>
      </c>
    </row>
    <row r="42" spans="1:5" x14ac:dyDescent="0.25">
      <c r="A42">
        <f t="shared" si="0"/>
        <v>41</v>
      </c>
      <c r="B42" t="str">
        <f t="shared" si="1"/>
        <v>OK</v>
      </c>
      <c r="C42" t="str">
        <f t="shared" si="2"/>
        <v>OK</v>
      </c>
      <c r="D42" t="str">
        <f t="shared" si="3"/>
        <v>OK</v>
      </c>
      <c r="E42" t="str">
        <f t="shared" si="4"/>
        <v>OK</v>
      </c>
    </row>
    <row r="43" spans="1:5" x14ac:dyDescent="0.25">
      <c r="A43">
        <f t="shared" si="0"/>
        <v>42</v>
      </c>
      <c r="B43" t="str">
        <f t="shared" si="1"/>
        <v>OK</v>
      </c>
      <c r="C43" t="str">
        <f t="shared" si="2"/>
        <v>OK</v>
      </c>
      <c r="D43" t="str">
        <f t="shared" si="3"/>
        <v>OK</v>
      </c>
      <c r="E43" t="str">
        <f t="shared" si="4"/>
        <v>OK</v>
      </c>
    </row>
    <row r="44" spans="1:5" x14ac:dyDescent="0.25">
      <c r="A44">
        <f t="shared" si="0"/>
        <v>43</v>
      </c>
      <c r="B44" t="str">
        <f t="shared" si="1"/>
        <v>OK</v>
      </c>
      <c r="C44" t="str">
        <f t="shared" si="2"/>
        <v>OK</v>
      </c>
      <c r="D44" t="str">
        <f t="shared" si="3"/>
        <v>OK</v>
      </c>
      <c r="E44" t="str">
        <f t="shared" si="4"/>
        <v>OK</v>
      </c>
    </row>
    <row r="45" spans="1:5" x14ac:dyDescent="0.25">
      <c r="A45">
        <f t="shared" si="0"/>
        <v>44</v>
      </c>
      <c r="B45" t="str">
        <f t="shared" si="1"/>
        <v>OK</v>
      </c>
      <c r="C45" t="str">
        <f t="shared" si="2"/>
        <v>OK</v>
      </c>
      <c r="D45" t="str">
        <f t="shared" si="3"/>
        <v>OK</v>
      </c>
      <c r="E45" t="str">
        <f t="shared" si="4"/>
        <v>OK</v>
      </c>
    </row>
    <row r="46" spans="1:5" x14ac:dyDescent="0.25">
      <c r="A46">
        <f t="shared" si="0"/>
        <v>45</v>
      </c>
      <c r="B46" t="str">
        <f t="shared" si="1"/>
        <v>OK</v>
      </c>
      <c r="C46" t="str">
        <f t="shared" si="2"/>
        <v>WRONG</v>
      </c>
      <c r="D46" t="str">
        <f t="shared" si="3"/>
        <v>OK</v>
      </c>
      <c r="E46" t="str">
        <f t="shared" si="4"/>
        <v>WRONG</v>
      </c>
    </row>
    <row r="47" spans="1:5" x14ac:dyDescent="0.25">
      <c r="A47">
        <f t="shared" si="0"/>
        <v>46</v>
      </c>
      <c r="B47" t="str">
        <f t="shared" si="1"/>
        <v>OK</v>
      </c>
      <c r="C47" t="str">
        <f t="shared" si="2"/>
        <v>OK</v>
      </c>
      <c r="D47" t="str">
        <f t="shared" si="3"/>
        <v>OK</v>
      </c>
      <c r="E47" t="str">
        <f t="shared" si="4"/>
        <v>OK</v>
      </c>
    </row>
    <row r="48" spans="1:5" x14ac:dyDescent="0.25">
      <c r="A48">
        <f t="shared" si="0"/>
        <v>47</v>
      </c>
      <c r="B48" t="str">
        <f t="shared" si="1"/>
        <v>OK</v>
      </c>
      <c r="C48" t="str">
        <f t="shared" si="2"/>
        <v>OK</v>
      </c>
      <c r="D48" t="str">
        <f t="shared" si="3"/>
        <v>OK</v>
      </c>
      <c r="E48" t="str">
        <f t="shared" si="4"/>
        <v>OK</v>
      </c>
    </row>
    <row r="49" spans="1:5" x14ac:dyDescent="0.25">
      <c r="A49">
        <f t="shared" si="0"/>
        <v>48</v>
      </c>
      <c r="B49" t="str">
        <f t="shared" si="1"/>
        <v>OK</v>
      </c>
      <c r="C49" t="str">
        <f t="shared" si="2"/>
        <v>OK</v>
      </c>
      <c r="D49" t="str">
        <f t="shared" si="3"/>
        <v>OK</v>
      </c>
      <c r="E49" t="str">
        <f t="shared" si="4"/>
        <v>OK</v>
      </c>
    </row>
    <row r="50" spans="1:5" x14ac:dyDescent="0.25">
      <c r="A50">
        <f t="shared" si="0"/>
        <v>49</v>
      </c>
      <c r="B50" t="str">
        <f t="shared" si="1"/>
        <v>OK</v>
      </c>
      <c r="C50" t="str">
        <f t="shared" si="2"/>
        <v>OK</v>
      </c>
      <c r="D50" t="str">
        <f t="shared" si="3"/>
        <v>OK</v>
      </c>
      <c r="E50" t="str">
        <f t="shared" si="4"/>
        <v>OK</v>
      </c>
    </row>
    <row r="51" spans="1:5" x14ac:dyDescent="0.25">
      <c r="A51">
        <f t="shared" si="0"/>
        <v>50</v>
      </c>
      <c r="B51" t="str">
        <f t="shared" si="1"/>
        <v>OK</v>
      </c>
      <c r="C51" t="str">
        <f t="shared" si="2"/>
        <v>OK</v>
      </c>
      <c r="D51" t="str">
        <f t="shared" si="3"/>
        <v>OK</v>
      </c>
      <c r="E51" t="str">
        <f t="shared" si="4"/>
        <v>OK</v>
      </c>
    </row>
    <row r="52" spans="1:5" x14ac:dyDescent="0.25">
      <c r="A52">
        <f t="shared" si="0"/>
        <v>51</v>
      </c>
      <c r="B52" t="str">
        <f t="shared" si="1"/>
        <v>OK</v>
      </c>
      <c r="C52" t="str">
        <f t="shared" si="2"/>
        <v>OK</v>
      </c>
      <c r="D52" t="str">
        <f t="shared" si="3"/>
        <v>OK</v>
      </c>
      <c r="E52" t="str">
        <f t="shared" si="4"/>
        <v>OK</v>
      </c>
    </row>
    <row r="53" spans="1:5" x14ac:dyDescent="0.25">
      <c r="A53">
        <f t="shared" si="0"/>
        <v>52</v>
      </c>
      <c r="B53" t="str">
        <f t="shared" si="1"/>
        <v>OK</v>
      </c>
      <c r="C53" t="str">
        <f t="shared" si="2"/>
        <v>OK</v>
      </c>
      <c r="D53" t="str">
        <f t="shared" si="3"/>
        <v>OK</v>
      </c>
      <c r="E53" t="str">
        <f t="shared" si="4"/>
        <v>OK</v>
      </c>
    </row>
    <row r="54" spans="1:5" x14ac:dyDescent="0.25">
      <c r="A54">
        <f t="shared" si="0"/>
        <v>53</v>
      </c>
      <c r="B54" t="str">
        <f t="shared" si="1"/>
        <v>WRONG</v>
      </c>
      <c r="C54" t="str">
        <f t="shared" si="2"/>
        <v>WRONG</v>
      </c>
      <c r="D54" t="str">
        <f t="shared" si="3"/>
        <v>WRONG</v>
      </c>
      <c r="E54" t="str">
        <f t="shared" si="4"/>
        <v>WRONG</v>
      </c>
    </row>
    <row r="55" spans="1:5" x14ac:dyDescent="0.25">
      <c r="A55">
        <f t="shared" si="0"/>
        <v>54</v>
      </c>
      <c r="B55" t="str">
        <f t="shared" si="1"/>
        <v>WRONG</v>
      </c>
      <c r="C55" t="str">
        <f t="shared" si="2"/>
        <v>WRONG</v>
      </c>
      <c r="D55" t="str">
        <f t="shared" si="3"/>
        <v>WRONG</v>
      </c>
      <c r="E55" t="str">
        <f t="shared" si="4"/>
        <v>WRONG</v>
      </c>
    </row>
    <row r="56" spans="1:5" x14ac:dyDescent="0.25">
      <c r="A56">
        <f t="shared" si="0"/>
        <v>55</v>
      </c>
      <c r="B56" t="str">
        <f t="shared" si="1"/>
        <v>WRONG</v>
      </c>
      <c r="C56" t="str">
        <f t="shared" si="2"/>
        <v>WRONG</v>
      </c>
      <c r="D56" t="str">
        <f t="shared" si="3"/>
        <v>WRONG</v>
      </c>
      <c r="E56" t="str">
        <f t="shared" si="4"/>
        <v>WRONG</v>
      </c>
    </row>
    <row r="57" spans="1:5" x14ac:dyDescent="0.25">
      <c r="A57">
        <f t="shared" si="0"/>
        <v>56</v>
      </c>
      <c r="B57" t="str">
        <f t="shared" si="1"/>
        <v>WRONG</v>
      </c>
      <c r="C57" t="str">
        <f t="shared" si="2"/>
        <v>WRONG</v>
      </c>
      <c r="D57" t="str">
        <f t="shared" si="3"/>
        <v>WRONG</v>
      </c>
      <c r="E57" t="str">
        <f t="shared" si="4"/>
        <v>WRONG</v>
      </c>
    </row>
    <row r="58" spans="1:5" x14ac:dyDescent="0.25">
      <c r="A58">
        <f t="shared" si="0"/>
        <v>57</v>
      </c>
      <c r="B58" t="str">
        <f t="shared" si="1"/>
        <v>WRONG</v>
      </c>
      <c r="C58" t="str">
        <f t="shared" si="2"/>
        <v>WRONG</v>
      </c>
      <c r="D58" t="str">
        <f t="shared" si="3"/>
        <v>WRONG</v>
      </c>
      <c r="E58" t="str">
        <f t="shared" si="4"/>
        <v>WRONG</v>
      </c>
    </row>
    <row r="59" spans="1:5" x14ac:dyDescent="0.25">
      <c r="A59">
        <f t="shared" si="0"/>
        <v>58</v>
      </c>
      <c r="B59" t="str">
        <f t="shared" si="1"/>
        <v>WRONG</v>
      </c>
      <c r="C59" t="str">
        <f t="shared" si="2"/>
        <v>WRONG</v>
      </c>
      <c r="D59" t="str">
        <f t="shared" si="3"/>
        <v>WRONG</v>
      </c>
      <c r="E59" t="str">
        <f t="shared" si="4"/>
        <v>WRONG</v>
      </c>
    </row>
    <row r="60" spans="1:5" x14ac:dyDescent="0.25">
      <c r="A60">
        <f t="shared" si="0"/>
        <v>59</v>
      </c>
      <c r="B60" t="str">
        <f t="shared" si="1"/>
        <v>WRONG</v>
      </c>
      <c r="C60" t="str">
        <f t="shared" si="2"/>
        <v>WRONG</v>
      </c>
      <c r="D60" t="str">
        <f t="shared" si="3"/>
        <v>WRONG</v>
      </c>
      <c r="E60" t="str">
        <f t="shared" si="4"/>
        <v>WRONG</v>
      </c>
    </row>
    <row r="61" spans="1:5" x14ac:dyDescent="0.25">
      <c r="A61">
        <f t="shared" si="0"/>
        <v>60</v>
      </c>
      <c r="B61" t="str">
        <f t="shared" si="1"/>
        <v>WRONG</v>
      </c>
      <c r="C61" t="str">
        <f t="shared" si="2"/>
        <v>OK</v>
      </c>
      <c r="D61" t="str">
        <f t="shared" si="3"/>
        <v>WRONG</v>
      </c>
      <c r="E61" t="str">
        <f t="shared" si="4"/>
        <v>WRONG</v>
      </c>
    </row>
    <row r="62" spans="1:5" x14ac:dyDescent="0.25">
      <c r="A62">
        <f t="shared" si="0"/>
        <v>61</v>
      </c>
      <c r="B62" t="str">
        <f t="shared" si="1"/>
        <v>WRONG</v>
      </c>
      <c r="C62" t="str">
        <f t="shared" si="2"/>
        <v>WRONG</v>
      </c>
      <c r="D62" t="str">
        <f t="shared" si="3"/>
        <v>WRONG</v>
      </c>
      <c r="E62" t="str">
        <f t="shared" si="4"/>
        <v>WRONG</v>
      </c>
    </row>
    <row r="63" spans="1:5" x14ac:dyDescent="0.25">
      <c r="A63">
        <f t="shared" si="0"/>
        <v>62</v>
      </c>
      <c r="B63" t="str">
        <f t="shared" si="1"/>
        <v>WRONG</v>
      </c>
      <c r="C63" t="str">
        <f t="shared" si="2"/>
        <v>WRONG</v>
      </c>
      <c r="D63" t="str">
        <f t="shared" si="3"/>
        <v>WRONG</v>
      </c>
      <c r="E63" t="str">
        <f t="shared" si="4"/>
        <v>WRONG</v>
      </c>
    </row>
    <row r="64" spans="1:5" x14ac:dyDescent="0.25">
      <c r="A64">
        <f t="shared" si="0"/>
        <v>63</v>
      </c>
      <c r="B64" t="str">
        <f t="shared" si="1"/>
        <v>WRONG</v>
      </c>
      <c r="C64" t="str">
        <f t="shared" si="2"/>
        <v>WRONG</v>
      </c>
      <c r="D64" t="str">
        <f t="shared" si="3"/>
        <v>WRONG</v>
      </c>
      <c r="E64" t="str">
        <f t="shared" si="4"/>
        <v>WRONG</v>
      </c>
    </row>
    <row r="65" spans="1:5" x14ac:dyDescent="0.25">
      <c r="A65">
        <f t="shared" si="0"/>
        <v>64</v>
      </c>
      <c r="B65" t="str">
        <f t="shared" si="1"/>
        <v>WRONG</v>
      </c>
      <c r="C65" t="str">
        <f t="shared" si="2"/>
        <v>WRONG</v>
      </c>
      <c r="D65" t="str">
        <f t="shared" si="3"/>
        <v>WRONG</v>
      </c>
      <c r="E65" t="str">
        <f t="shared" si="4"/>
        <v>WRONG</v>
      </c>
    </row>
    <row r="66" spans="1:5" x14ac:dyDescent="0.25">
      <c r="A66">
        <f t="shared" si="0"/>
        <v>65</v>
      </c>
      <c r="B66" t="str">
        <f t="shared" si="1"/>
        <v>WRONG</v>
      </c>
      <c r="C66" t="str">
        <f t="shared" si="2"/>
        <v>WRONG</v>
      </c>
      <c r="D66" t="str">
        <f t="shared" si="3"/>
        <v>WRONG</v>
      </c>
      <c r="E66" t="str">
        <f t="shared" si="4"/>
        <v>WRONG</v>
      </c>
    </row>
    <row r="67" spans="1:5" x14ac:dyDescent="0.25">
      <c r="A67">
        <f t="shared" ref="A67:A130" si="5">Node</f>
        <v>66</v>
      </c>
      <c r="B67" t="str">
        <f t="shared" ref="B67:B130" si="6">IF(AND(SIGN(Mx_T)=SIGN(LMxT),ABS(LMxT)&lt;=1.1*ABS(Mx_T),ABS(LMxT)&gt;=0.9*ABS(Mx_T)),"OK","WRONG")</f>
        <v>WRONG</v>
      </c>
      <c r="C67" t="str">
        <f t="shared" ref="C67:C130" si="7">IF(AND(SIGN(Mø_T)=SIGN(LMyT),ABS(LMyT)&lt;=1.1*ABS(Mø_T),ABS(LMyT)&gt;=0.9*ABS(Mø_T)),"OK","WRONG")</f>
        <v>WRONG</v>
      </c>
      <c r="D67" t="str">
        <f t="shared" ref="D67:D130" si="8">IF(AND(SIGN(Mx_B)=SIGN(LMxB),ABS(LMxB)&lt;=1.1*ABS(Mx_B),ABS(LMxB)&gt;=0.9*ABS(Mx_B)),"OK","WRONG")</f>
        <v>WRONG</v>
      </c>
      <c r="E67" t="str">
        <f t="shared" ref="E67:E130" si="9">IF(AND(SIGN(Mø_B)=SIGN(LMyB),ABS(LMyB)&lt;=1.1*ABS(Mø_B),ABS(LMyB)&gt;=0.9*ABS(Mø_B)),"OK","WRONG")</f>
        <v>WRONG</v>
      </c>
    </row>
    <row r="68" spans="1:5" x14ac:dyDescent="0.25">
      <c r="A68">
        <f t="shared" si="5"/>
        <v>67</v>
      </c>
      <c r="B68" t="str">
        <f t="shared" si="6"/>
        <v>WRONG</v>
      </c>
      <c r="C68" t="str">
        <f t="shared" si="7"/>
        <v>WRONG</v>
      </c>
      <c r="D68" t="str">
        <f t="shared" si="8"/>
        <v>WRONG</v>
      </c>
      <c r="E68" t="str">
        <f t="shared" si="9"/>
        <v>WRONG</v>
      </c>
    </row>
    <row r="69" spans="1:5" x14ac:dyDescent="0.25">
      <c r="A69">
        <f t="shared" si="5"/>
        <v>68</v>
      </c>
      <c r="B69" t="str">
        <f t="shared" si="6"/>
        <v>WRONG</v>
      </c>
      <c r="C69" t="str">
        <f t="shared" si="7"/>
        <v>WRONG</v>
      </c>
      <c r="D69" t="str">
        <f t="shared" si="8"/>
        <v>WRONG</v>
      </c>
      <c r="E69" t="str">
        <f t="shared" si="9"/>
        <v>WRONG</v>
      </c>
    </row>
    <row r="70" spans="1:5" x14ac:dyDescent="0.25">
      <c r="A70">
        <f t="shared" si="5"/>
        <v>69</v>
      </c>
      <c r="B70" t="str">
        <f t="shared" si="6"/>
        <v>WRONG</v>
      </c>
      <c r="C70" t="str">
        <f t="shared" si="7"/>
        <v>WRONG</v>
      </c>
      <c r="D70" t="str">
        <f t="shared" si="8"/>
        <v>WRONG</v>
      </c>
      <c r="E70" t="str">
        <f t="shared" si="9"/>
        <v>WRONG</v>
      </c>
    </row>
    <row r="71" spans="1:5" x14ac:dyDescent="0.25">
      <c r="A71">
        <f t="shared" si="5"/>
        <v>70</v>
      </c>
      <c r="B71" t="str">
        <f t="shared" si="6"/>
        <v>WRONG</v>
      </c>
      <c r="C71" t="str">
        <f t="shared" si="7"/>
        <v>WRONG</v>
      </c>
      <c r="D71" t="str">
        <f t="shared" si="8"/>
        <v>WRONG</v>
      </c>
      <c r="E71" t="str">
        <f t="shared" si="9"/>
        <v>WRONG</v>
      </c>
    </row>
    <row r="72" spans="1:5" x14ac:dyDescent="0.25">
      <c r="A72">
        <f t="shared" si="5"/>
        <v>71</v>
      </c>
      <c r="B72" t="str">
        <f t="shared" si="6"/>
        <v>WRONG</v>
      </c>
      <c r="C72" t="str">
        <f t="shared" si="7"/>
        <v>WRONG</v>
      </c>
      <c r="D72" t="str">
        <f t="shared" si="8"/>
        <v>WRONG</v>
      </c>
      <c r="E72" t="str">
        <f t="shared" si="9"/>
        <v>WRONG</v>
      </c>
    </row>
    <row r="73" spans="1:5" x14ac:dyDescent="0.25">
      <c r="A73">
        <f t="shared" si="5"/>
        <v>72</v>
      </c>
      <c r="B73" t="str">
        <f t="shared" si="6"/>
        <v>WRONG</v>
      </c>
      <c r="C73" t="str">
        <f t="shared" si="7"/>
        <v>WRONG</v>
      </c>
      <c r="D73" t="str">
        <f t="shared" si="8"/>
        <v>WRONG</v>
      </c>
      <c r="E73" t="str">
        <f t="shared" si="9"/>
        <v>WRONG</v>
      </c>
    </row>
    <row r="74" spans="1:5" x14ac:dyDescent="0.25">
      <c r="A74">
        <f t="shared" si="5"/>
        <v>73</v>
      </c>
      <c r="B74" t="str">
        <f t="shared" si="6"/>
        <v>WRONG</v>
      </c>
      <c r="C74" t="str">
        <f t="shared" si="7"/>
        <v>WRONG</v>
      </c>
      <c r="D74" t="str">
        <f t="shared" si="8"/>
        <v>WRONG</v>
      </c>
      <c r="E74" t="str">
        <f t="shared" si="9"/>
        <v>WRONG</v>
      </c>
    </row>
    <row r="75" spans="1:5" x14ac:dyDescent="0.25">
      <c r="A75">
        <f t="shared" si="5"/>
        <v>74</v>
      </c>
      <c r="B75" t="str">
        <f t="shared" si="6"/>
        <v>WRONG</v>
      </c>
      <c r="C75" t="str">
        <f t="shared" si="7"/>
        <v>WRONG</v>
      </c>
      <c r="D75" t="str">
        <f t="shared" si="8"/>
        <v>WRONG</v>
      </c>
      <c r="E75" t="str">
        <f t="shared" si="9"/>
        <v>WRONG</v>
      </c>
    </row>
    <row r="76" spans="1:5" x14ac:dyDescent="0.25">
      <c r="A76">
        <f t="shared" si="5"/>
        <v>75</v>
      </c>
      <c r="B76" t="str">
        <f t="shared" si="6"/>
        <v>WRONG</v>
      </c>
      <c r="C76" t="str">
        <f t="shared" si="7"/>
        <v>WRONG</v>
      </c>
      <c r="D76" t="str">
        <f t="shared" si="8"/>
        <v>WRONG</v>
      </c>
      <c r="E76" t="str">
        <f t="shared" si="9"/>
        <v>WRONG</v>
      </c>
    </row>
    <row r="77" spans="1:5" x14ac:dyDescent="0.25">
      <c r="A77">
        <f t="shared" si="5"/>
        <v>76</v>
      </c>
      <c r="B77" t="str">
        <f t="shared" si="6"/>
        <v>WRONG</v>
      </c>
      <c r="C77" t="str">
        <f t="shared" si="7"/>
        <v>WRONG</v>
      </c>
      <c r="D77" t="str">
        <f t="shared" si="8"/>
        <v>WRONG</v>
      </c>
      <c r="E77" t="str">
        <f t="shared" si="9"/>
        <v>WRONG</v>
      </c>
    </row>
    <row r="78" spans="1:5" x14ac:dyDescent="0.25">
      <c r="A78">
        <f t="shared" si="5"/>
        <v>77</v>
      </c>
      <c r="B78" t="str">
        <f t="shared" si="6"/>
        <v>WRONG</v>
      </c>
      <c r="C78" t="str">
        <f t="shared" si="7"/>
        <v>WRONG</v>
      </c>
      <c r="D78" t="str">
        <f t="shared" si="8"/>
        <v>WRONG</v>
      </c>
      <c r="E78" t="str">
        <f t="shared" si="9"/>
        <v>WRONG</v>
      </c>
    </row>
    <row r="79" spans="1:5" x14ac:dyDescent="0.25">
      <c r="A79">
        <f t="shared" si="5"/>
        <v>78</v>
      </c>
      <c r="B79" t="str">
        <f t="shared" si="6"/>
        <v>WRONG</v>
      </c>
      <c r="C79" t="str">
        <f t="shared" si="7"/>
        <v>WRONG</v>
      </c>
      <c r="D79" t="str">
        <f t="shared" si="8"/>
        <v>WRONG</v>
      </c>
      <c r="E79" t="str">
        <f t="shared" si="9"/>
        <v>WRONG</v>
      </c>
    </row>
    <row r="80" spans="1:5" x14ac:dyDescent="0.25">
      <c r="A80">
        <f t="shared" si="5"/>
        <v>79</v>
      </c>
      <c r="B80" t="str">
        <f t="shared" si="6"/>
        <v>WRONG</v>
      </c>
      <c r="C80" t="str">
        <f t="shared" si="7"/>
        <v>WRONG</v>
      </c>
      <c r="D80" t="str">
        <f t="shared" si="8"/>
        <v>WRONG</v>
      </c>
      <c r="E80" t="str">
        <f t="shared" si="9"/>
        <v>WRONG</v>
      </c>
    </row>
    <row r="81" spans="1:5" x14ac:dyDescent="0.25">
      <c r="A81">
        <f t="shared" si="5"/>
        <v>80</v>
      </c>
      <c r="B81" t="str">
        <f t="shared" si="6"/>
        <v>WRONG</v>
      </c>
      <c r="C81" t="str">
        <f t="shared" si="7"/>
        <v>WRONG</v>
      </c>
      <c r="D81" t="str">
        <f t="shared" si="8"/>
        <v>WRONG</v>
      </c>
      <c r="E81" t="str">
        <f t="shared" si="9"/>
        <v>WRONG</v>
      </c>
    </row>
    <row r="82" spans="1:5" x14ac:dyDescent="0.25">
      <c r="A82">
        <f t="shared" si="5"/>
        <v>81</v>
      </c>
      <c r="B82" t="str">
        <f t="shared" si="6"/>
        <v>WRONG</v>
      </c>
      <c r="C82" t="str">
        <f t="shared" si="7"/>
        <v>WRONG</v>
      </c>
      <c r="D82" t="str">
        <f t="shared" si="8"/>
        <v>WRONG</v>
      </c>
      <c r="E82" t="str">
        <f t="shared" si="9"/>
        <v>WRONG</v>
      </c>
    </row>
    <row r="83" spans="1:5" x14ac:dyDescent="0.25">
      <c r="A83">
        <f t="shared" si="5"/>
        <v>82</v>
      </c>
      <c r="B83" t="str">
        <f t="shared" si="6"/>
        <v>WRONG</v>
      </c>
      <c r="C83" t="str">
        <f t="shared" si="7"/>
        <v>WRONG</v>
      </c>
      <c r="D83" t="str">
        <f t="shared" si="8"/>
        <v>WRONG</v>
      </c>
      <c r="E83" t="str">
        <f t="shared" si="9"/>
        <v>WRONG</v>
      </c>
    </row>
    <row r="84" spans="1:5" x14ac:dyDescent="0.25">
      <c r="A84">
        <f t="shared" si="5"/>
        <v>83</v>
      </c>
      <c r="B84" t="str">
        <f t="shared" si="6"/>
        <v>WRONG</v>
      </c>
      <c r="C84" t="str">
        <f t="shared" si="7"/>
        <v>WRONG</v>
      </c>
      <c r="D84" t="str">
        <f t="shared" si="8"/>
        <v>WRONG</v>
      </c>
      <c r="E84" t="str">
        <f t="shared" si="9"/>
        <v>WRONG</v>
      </c>
    </row>
    <row r="85" spans="1:5" x14ac:dyDescent="0.25">
      <c r="A85">
        <f t="shared" si="5"/>
        <v>84</v>
      </c>
      <c r="B85" t="str">
        <f t="shared" si="6"/>
        <v>WRONG</v>
      </c>
      <c r="C85" t="str">
        <f t="shared" si="7"/>
        <v>WRONG</v>
      </c>
      <c r="D85" t="str">
        <f t="shared" si="8"/>
        <v>WRONG</v>
      </c>
      <c r="E85" t="str">
        <f t="shared" si="9"/>
        <v>WRONG</v>
      </c>
    </row>
    <row r="86" spans="1:5" x14ac:dyDescent="0.25">
      <c r="A86">
        <f t="shared" si="5"/>
        <v>85</v>
      </c>
      <c r="B86" t="str">
        <f t="shared" si="6"/>
        <v>WRONG</v>
      </c>
      <c r="C86" t="str">
        <f t="shared" si="7"/>
        <v>WRONG</v>
      </c>
      <c r="D86" t="str">
        <f t="shared" si="8"/>
        <v>WRONG</v>
      </c>
      <c r="E86" t="str">
        <f t="shared" si="9"/>
        <v>WRONG</v>
      </c>
    </row>
    <row r="87" spans="1:5" x14ac:dyDescent="0.25">
      <c r="A87">
        <f t="shared" si="5"/>
        <v>86</v>
      </c>
      <c r="B87" t="str">
        <f t="shared" si="6"/>
        <v>WRONG</v>
      </c>
      <c r="C87" t="str">
        <f t="shared" si="7"/>
        <v>WRONG</v>
      </c>
      <c r="D87" t="str">
        <f t="shared" si="8"/>
        <v>WRONG</v>
      </c>
      <c r="E87" t="str">
        <f t="shared" si="9"/>
        <v>WRONG</v>
      </c>
    </row>
    <row r="88" spans="1:5" x14ac:dyDescent="0.25">
      <c r="A88">
        <f t="shared" si="5"/>
        <v>87</v>
      </c>
      <c r="B88" t="str">
        <f t="shared" si="6"/>
        <v>WRONG</v>
      </c>
      <c r="C88" t="str">
        <f t="shared" si="7"/>
        <v>WRONG</v>
      </c>
      <c r="D88" t="str">
        <f t="shared" si="8"/>
        <v>WRONG</v>
      </c>
      <c r="E88" t="str">
        <f t="shared" si="9"/>
        <v>WRONG</v>
      </c>
    </row>
    <row r="89" spans="1:5" x14ac:dyDescent="0.25">
      <c r="A89">
        <f t="shared" si="5"/>
        <v>88</v>
      </c>
      <c r="B89" t="str">
        <f t="shared" si="6"/>
        <v>WRONG</v>
      </c>
      <c r="C89" t="str">
        <f t="shared" si="7"/>
        <v>WRONG</v>
      </c>
      <c r="D89" t="str">
        <f t="shared" si="8"/>
        <v>WRONG</v>
      </c>
      <c r="E89" t="str">
        <f t="shared" si="9"/>
        <v>WRONG</v>
      </c>
    </row>
    <row r="90" spans="1:5" x14ac:dyDescent="0.25">
      <c r="A90">
        <f t="shared" si="5"/>
        <v>89</v>
      </c>
      <c r="B90" t="str">
        <f t="shared" si="6"/>
        <v>WRONG</v>
      </c>
      <c r="C90" t="str">
        <f t="shared" si="7"/>
        <v>WRONG</v>
      </c>
      <c r="D90" t="str">
        <f t="shared" si="8"/>
        <v>WRONG</v>
      </c>
      <c r="E90" t="str">
        <f t="shared" si="9"/>
        <v>WRONG</v>
      </c>
    </row>
    <row r="91" spans="1:5" x14ac:dyDescent="0.25">
      <c r="A91">
        <f t="shared" si="5"/>
        <v>90</v>
      </c>
      <c r="B91" t="str">
        <f t="shared" si="6"/>
        <v>WRONG</v>
      </c>
      <c r="C91" t="str">
        <f t="shared" si="7"/>
        <v>WRONG</v>
      </c>
      <c r="D91" t="str">
        <f t="shared" si="8"/>
        <v>WRONG</v>
      </c>
      <c r="E91" t="str">
        <f t="shared" si="9"/>
        <v>WRONG</v>
      </c>
    </row>
    <row r="92" spans="1:5" x14ac:dyDescent="0.25">
      <c r="A92">
        <f t="shared" si="5"/>
        <v>91</v>
      </c>
      <c r="B92" t="str">
        <f t="shared" si="6"/>
        <v>WRONG</v>
      </c>
      <c r="C92" t="str">
        <f t="shared" si="7"/>
        <v>WRONG</v>
      </c>
      <c r="D92" t="str">
        <f t="shared" si="8"/>
        <v>WRONG</v>
      </c>
      <c r="E92" t="str">
        <f t="shared" si="9"/>
        <v>WRONG</v>
      </c>
    </row>
    <row r="93" spans="1:5" x14ac:dyDescent="0.25">
      <c r="A93">
        <f t="shared" si="5"/>
        <v>92</v>
      </c>
      <c r="B93" t="str">
        <f t="shared" si="6"/>
        <v>WRONG</v>
      </c>
      <c r="C93" t="str">
        <f t="shared" si="7"/>
        <v>WRONG</v>
      </c>
      <c r="D93" t="str">
        <f t="shared" si="8"/>
        <v>WRONG</v>
      </c>
      <c r="E93" t="str">
        <f t="shared" si="9"/>
        <v>WRONG</v>
      </c>
    </row>
    <row r="94" spans="1:5" x14ac:dyDescent="0.25">
      <c r="A94">
        <f t="shared" si="5"/>
        <v>93</v>
      </c>
      <c r="B94" t="str">
        <f t="shared" si="6"/>
        <v>WRONG</v>
      </c>
      <c r="C94" t="str">
        <f t="shared" si="7"/>
        <v>WRONG</v>
      </c>
      <c r="D94" t="str">
        <f t="shared" si="8"/>
        <v>WRONG</v>
      </c>
      <c r="E94" t="str">
        <f t="shared" si="9"/>
        <v>WRONG</v>
      </c>
    </row>
    <row r="95" spans="1:5" x14ac:dyDescent="0.25">
      <c r="A95">
        <f t="shared" si="5"/>
        <v>94</v>
      </c>
      <c r="B95" t="str">
        <f t="shared" si="6"/>
        <v>WRONG</v>
      </c>
      <c r="C95" t="str">
        <f t="shared" si="7"/>
        <v>WRONG</v>
      </c>
      <c r="D95" t="str">
        <f t="shared" si="8"/>
        <v>WRONG</v>
      </c>
      <c r="E95" t="str">
        <f t="shared" si="9"/>
        <v>WRONG</v>
      </c>
    </row>
    <row r="96" spans="1:5" x14ac:dyDescent="0.25">
      <c r="A96">
        <f t="shared" si="5"/>
        <v>95</v>
      </c>
      <c r="B96" t="str">
        <f t="shared" si="6"/>
        <v>WRONG</v>
      </c>
      <c r="C96" t="str">
        <f t="shared" si="7"/>
        <v>WRONG</v>
      </c>
      <c r="D96" t="str">
        <f t="shared" si="8"/>
        <v>WRONG</v>
      </c>
      <c r="E96" t="str">
        <f t="shared" si="9"/>
        <v>WRONG</v>
      </c>
    </row>
    <row r="97" spans="1:5" x14ac:dyDescent="0.25">
      <c r="A97">
        <f t="shared" si="5"/>
        <v>96</v>
      </c>
      <c r="B97" t="str">
        <f t="shared" si="6"/>
        <v>WRONG</v>
      </c>
      <c r="C97" t="str">
        <f t="shared" si="7"/>
        <v>WRONG</v>
      </c>
      <c r="D97" t="str">
        <f t="shared" si="8"/>
        <v>WRONG</v>
      </c>
      <c r="E97" t="str">
        <f t="shared" si="9"/>
        <v>WRONG</v>
      </c>
    </row>
    <row r="98" spans="1:5" x14ac:dyDescent="0.25">
      <c r="A98">
        <f t="shared" si="5"/>
        <v>97</v>
      </c>
      <c r="B98" t="str">
        <f t="shared" si="6"/>
        <v>WRONG</v>
      </c>
      <c r="C98" t="str">
        <f t="shared" si="7"/>
        <v>WRONG</v>
      </c>
      <c r="D98" t="str">
        <f t="shared" si="8"/>
        <v>WRONG</v>
      </c>
      <c r="E98" t="str">
        <f t="shared" si="9"/>
        <v>WRONG</v>
      </c>
    </row>
    <row r="99" spans="1:5" x14ac:dyDescent="0.25">
      <c r="A99">
        <f t="shared" si="5"/>
        <v>98</v>
      </c>
      <c r="B99" t="str">
        <f t="shared" si="6"/>
        <v>WRONG</v>
      </c>
      <c r="C99" t="str">
        <f t="shared" si="7"/>
        <v>WRONG</v>
      </c>
      <c r="D99" t="str">
        <f t="shared" si="8"/>
        <v>WRONG</v>
      </c>
      <c r="E99" t="str">
        <f t="shared" si="9"/>
        <v>WRONG</v>
      </c>
    </row>
    <row r="100" spans="1:5" x14ac:dyDescent="0.25">
      <c r="A100">
        <f t="shared" si="5"/>
        <v>99</v>
      </c>
      <c r="B100" t="str">
        <f t="shared" si="6"/>
        <v>WRONG</v>
      </c>
      <c r="C100" t="str">
        <f t="shared" si="7"/>
        <v>WRONG</v>
      </c>
      <c r="D100" t="str">
        <f t="shared" si="8"/>
        <v>WRONG</v>
      </c>
      <c r="E100" t="str">
        <f t="shared" si="9"/>
        <v>WRONG</v>
      </c>
    </row>
    <row r="101" spans="1:5" x14ac:dyDescent="0.25">
      <c r="A101">
        <f t="shared" si="5"/>
        <v>100</v>
      </c>
      <c r="B101" t="str">
        <f t="shared" si="6"/>
        <v>WRONG</v>
      </c>
      <c r="C101" t="str">
        <f t="shared" si="7"/>
        <v>WRONG</v>
      </c>
      <c r="D101" t="str">
        <f t="shared" si="8"/>
        <v>WRONG</v>
      </c>
      <c r="E101" t="str">
        <f t="shared" si="9"/>
        <v>WRONG</v>
      </c>
    </row>
    <row r="102" spans="1:5" x14ac:dyDescent="0.25">
      <c r="A102">
        <f t="shared" si="5"/>
        <v>101</v>
      </c>
      <c r="B102" t="str">
        <f t="shared" si="6"/>
        <v>WRONG</v>
      </c>
      <c r="C102" t="str">
        <f t="shared" si="7"/>
        <v>WRONG</v>
      </c>
      <c r="D102" t="str">
        <f t="shared" si="8"/>
        <v>WRONG</v>
      </c>
      <c r="E102" t="str">
        <f t="shared" si="9"/>
        <v>WRONG</v>
      </c>
    </row>
    <row r="103" spans="1:5" x14ac:dyDescent="0.25">
      <c r="A103">
        <f t="shared" si="5"/>
        <v>102</v>
      </c>
      <c r="B103" t="str">
        <f t="shared" si="6"/>
        <v>WRONG</v>
      </c>
      <c r="C103" t="str">
        <f t="shared" si="7"/>
        <v>WRONG</v>
      </c>
      <c r="D103" t="str">
        <f t="shared" si="8"/>
        <v>WRONG</v>
      </c>
      <c r="E103" t="str">
        <f t="shared" si="9"/>
        <v>WRONG</v>
      </c>
    </row>
    <row r="104" spans="1:5" x14ac:dyDescent="0.25">
      <c r="A104">
        <f t="shared" si="5"/>
        <v>103</v>
      </c>
      <c r="B104" t="str">
        <f t="shared" si="6"/>
        <v>WRONG</v>
      </c>
      <c r="C104" t="str">
        <f t="shared" si="7"/>
        <v>WRONG</v>
      </c>
      <c r="D104" t="str">
        <f t="shared" si="8"/>
        <v>WRONG</v>
      </c>
      <c r="E104" t="str">
        <f t="shared" si="9"/>
        <v>WRONG</v>
      </c>
    </row>
    <row r="105" spans="1:5" x14ac:dyDescent="0.25">
      <c r="A105">
        <f t="shared" si="5"/>
        <v>104</v>
      </c>
      <c r="B105" t="str">
        <f t="shared" si="6"/>
        <v>WRONG</v>
      </c>
      <c r="C105" t="str">
        <f t="shared" si="7"/>
        <v>WRONG</v>
      </c>
      <c r="D105" t="str">
        <f t="shared" si="8"/>
        <v>WRONG</v>
      </c>
      <c r="E105" t="str">
        <f t="shared" si="9"/>
        <v>WRONG</v>
      </c>
    </row>
    <row r="106" spans="1:5" x14ac:dyDescent="0.25">
      <c r="A106">
        <f t="shared" si="5"/>
        <v>105</v>
      </c>
      <c r="B106" t="str">
        <f t="shared" si="6"/>
        <v>WRONG</v>
      </c>
      <c r="C106" t="str">
        <f t="shared" si="7"/>
        <v>WRONG</v>
      </c>
      <c r="D106" t="str">
        <f t="shared" si="8"/>
        <v>WRONG</v>
      </c>
      <c r="E106" t="str">
        <f t="shared" si="9"/>
        <v>WRONG</v>
      </c>
    </row>
    <row r="107" spans="1:5" x14ac:dyDescent="0.25">
      <c r="A107">
        <f t="shared" si="5"/>
        <v>106</v>
      </c>
      <c r="B107" t="str">
        <f t="shared" si="6"/>
        <v>WRONG</v>
      </c>
      <c r="C107" t="str">
        <f t="shared" si="7"/>
        <v>WRONG</v>
      </c>
      <c r="D107" t="str">
        <f t="shared" si="8"/>
        <v>WRONG</v>
      </c>
      <c r="E107" t="str">
        <f t="shared" si="9"/>
        <v>WRONG</v>
      </c>
    </row>
    <row r="108" spans="1:5" x14ac:dyDescent="0.25">
      <c r="A108">
        <f t="shared" si="5"/>
        <v>107</v>
      </c>
      <c r="B108" t="str">
        <f t="shared" si="6"/>
        <v>WRONG</v>
      </c>
      <c r="C108" t="str">
        <f t="shared" si="7"/>
        <v>WRONG</v>
      </c>
      <c r="D108" t="str">
        <f t="shared" si="8"/>
        <v>WRONG</v>
      </c>
      <c r="E108" t="str">
        <f t="shared" si="9"/>
        <v>WRONG</v>
      </c>
    </row>
    <row r="109" spans="1:5" x14ac:dyDescent="0.25">
      <c r="A109">
        <f t="shared" si="5"/>
        <v>108</v>
      </c>
      <c r="B109" t="str">
        <f t="shared" si="6"/>
        <v>WRONG</v>
      </c>
      <c r="C109" t="str">
        <f t="shared" si="7"/>
        <v>WRONG</v>
      </c>
      <c r="D109" t="str">
        <f t="shared" si="8"/>
        <v>WRONG</v>
      </c>
      <c r="E109" t="str">
        <f t="shared" si="9"/>
        <v>WRONG</v>
      </c>
    </row>
    <row r="110" spans="1:5" x14ac:dyDescent="0.25">
      <c r="A110">
        <f t="shared" si="5"/>
        <v>109</v>
      </c>
      <c r="B110" t="str">
        <f t="shared" si="6"/>
        <v>WRONG</v>
      </c>
      <c r="C110" t="str">
        <f t="shared" si="7"/>
        <v>WRONG</v>
      </c>
      <c r="D110" t="str">
        <f t="shared" si="8"/>
        <v>WRONG</v>
      </c>
      <c r="E110" t="str">
        <f t="shared" si="9"/>
        <v>WRONG</v>
      </c>
    </row>
    <row r="111" spans="1:5" x14ac:dyDescent="0.25">
      <c r="A111">
        <f t="shared" si="5"/>
        <v>110</v>
      </c>
      <c r="B111" t="str">
        <f t="shared" si="6"/>
        <v>WRONG</v>
      </c>
      <c r="C111" t="str">
        <f t="shared" si="7"/>
        <v>WRONG</v>
      </c>
      <c r="D111" t="str">
        <f t="shared" si="8"/>
        <v>WRONG</v>
      </c>
      <c r="E111" t="str">
        <f t="shared" si="9"/>
        <v>WRONG</v>
      </c>
    </row>
    <row r="112" spans="1:5" x14ac:dyDescent="0.25">
      <c r="A112">
        <f t="shared" si="5"/>
        <v>111</v>
      </c>
      <c r="B112" t="str">
        <f t="shared" si="6"/>
        <v>WRONG</v>
      </c>
      <c r="C112" t="str">
        <f t="shared" si="7"/>
        <v>WRONG</v>
      </c>
      <c r="D112" t="str">
        <f t="shared" si="8"/>
        <v>WRONG</v>
      </c>
      <c r="E112" t="str">
        <f t="shared" si="9"/>
        <v>WRONG</v>
      </c>
    </row>
    <row r="113" spans="1:5" x14ac:dyDescent="0.25">
      <c r="A113">
        <f t="shared" si="5"/>
        <v>112</v>
      </c>
      <c r="B113" t="str">
        <f t="shared" si="6"/>
        <v>WRONG</v>
      </c>
      <c r="C113" t="str">
        <f t="shared" si="7"/>
        <v>WRONG</v>
      </c>
      <c r="D113" t="str">
        <f t="shared" si="8"/>
        <v>WRONG</v>
      </c>
      <c r="E113" t="str">
        <f t="shared" si="9"/>
        <v>WRONG</v>
      </c>
    </row>
    <row r="114" spans="1:5" x14ac:dyDescent="0.25">
      <c r="A114">
        <f t="shared" si="5"/>
        <v>113</v>
      </c>
      <c r="B114" t="str">
        <f t="shared" si="6"/>
        <v>WRONG</v>
      </c>
      <c r="C114" t="str">
        <f t="shared" si="7"/>
        <v>WRONG</v>
      </c>
      <c r="D114" t="str">
        <f t="shared" si="8"/>
        <v>WRONG</v>
      </c>
      <c r="E114" t="str">
        <f t="shared" si="9"/>
        <v>WRONG</v>
      </c>
    </row>
    <row r="115" spans="1:5" x14ac:dyDescent="0.25">
      <c r="A115">
        <f t="shared" si="5"/>
        <v>114</v>
      </c>
      <c r="B115" t="str">
        <f t="shared" si="6"/>
        <v>WRONG</v>
      </c>
      <c r="C115" t="str">
        <f t="shared" si="7"/>
        <v>WRONG</v>
      </c>
      <c r="D115" t="str">
        <f t="shared" si="8"/>
        <v>WRONG</v>
      </c>
      <c r="E115" t="str">
        <f t="shared" si="9"/>
        <v>WRONG</v>
      </c>
    </row>
    <row r="116" spans="1:5" x14ac:dyDescent="0.25">
      <c r="A116">
        <f t="shared" si="5"/>
        <v>115</v>
      </c>
      <c r="B116" t="str">
        <f t="shared" si="6"/>
        <v>WRONG</v>
      </c>
      <c r="C116" t="str">
        <f t="shared" si="7"/>
        <v>WRONG</v>
      </c>
      <c r="D116" t="str">
        <f t="shared" si="8"/>
        <v>WRONG</v>
      </c>
      <c r="E116" t="str">
        <f t="shared" si="9"/>
        <v>WRONG</v>
      </c>
    </row>
    <row r="117" spans="1:5" x14ac:dyDescent="0.25">
      <c r="A117">
        <f t="shared" si="5"/>
        <v>116</v>
      </c>
      <c r="B117" t="str">
        <f t="shared" si="6"/>
        <v>WRONG</v>
      </c>
      <c r="C117" t="str">
        <f t="shared" si="7"/>
        <v>WRONG</v>
      </c>
      <c r="D117" t="str">
        <f t="shared" si="8"/>
        <v>WRONG</v>
      </c>
      <c r="E117" t="str">
        <f t="shared" si="9"/>
        <v>WRONG</v>
      </c>
    </row>
    <row r="118" spans="1:5" x14ac:dyDescent="0.25">
      <c r="A118">
        <f t="shared" si="5"/>
        <v>117</v>
      </c>
      <c r="B118" t="str">
        <f t="shared" si="6"/>
        <v>WRONG</v>
      </c>
      <c r="C118" t="str">
        <f t="shared" si="7"/>
        <v>WRONG</v>
      </c>
      <c r="D118" t="str">
        <f t="shared" si="8"/>
        <v>WRONG</v>
      </c>
      <c r="E118" t="str">
        <f t="shared" si="9"/>
        <v>WRONG</v>
      </c>
    </row>
    <row r="119" spans="1:5" x14ac:dyDescent="0.25">
      <c r="A119">
        <f t="shared" si="5"/>
        <v>118</v>
      </c>
      <c r="B119" t="str">
        <f t="shared" si="6"/>
        <v>WRONG</v>
      </c>
      <c r="C119" t="str">
        <f t="shared" si="7"/>
        <v>WRONG</v>
      </c>
      <c r="D119" t="str">
        <f t="shared" si="8"/>
        <v>WRONG</v>
      </c>
      <c r="E119" t="str">
        <f t="shared" si="9"/>
        <v>WRONG</v>
      </c>
    </row>
    <row r="120" spans="1:5" x14ac:dyDescent="0.25">
      <c r="A120">
        <f t="shared" si="5"/>
        <v>119</v>
      </c>
      <c r="B120" t="str">
        <f t="shared" si="6"/>
        <v>WRONG</v>
      </c>
      <c r="C120" t="str">
        <f t="shared" si="7"/>
        <v>WRONG</v>
      </c>
      <c r="D120" t="str">
        <f t="shared" si="8"/>
        <v>WRONG</v>
      </c>
      <c r="E120" t="str">
        <f t="shared" si="9"/>
        <v>WRONG</v>
      </c>
    </row>
    <row r="121" spans="1:5" x14ac:dyDescent="0.25">
      <c r="A121">
        <f t="shared" si="5"/>
        <v>120</v>
      </c>
      <c r="B121" t="str">
        <f t="shared" si="6"/>
        <v>WRONG</v>
      </c>
      <c r="C121" t="str">
        <f t="shared" si="7"/>
        <v>WRONG</v>
      </c>
      <c r="D121" t="str">
        <f t="shared" si="8"/>
        <v>WRONG</v>
      </c>
      <c r="E121" t="str">
        <f t="shared" si="9"/>
        <v>WRONG</v>
      </c>
    </row>
    <row r="122" spans="1:5" x14ac:dyDescent="0.25">
      <c r="A122">
        <f t="shared" si="5"/>
        <v>121</v>
      </c>
      <c r="B122" t="str">
        <f t="shared" si="6"/>
        <v>WRONG</v>
      </c>
      <c r="C122" t="str">
        <f t="shared" si="7"/>
        <v>WRONG</v>
      </c>
      <c r="D122" t="str">
        <f t="shared" si="8"/>
        <v>WRONG</v>
      </c>
      <c r="E122" t="str">
        <f t="shared" si="9"/>
        <v>WRONG</v>
      </c>
    </row>
    <row r="123" spans="1:5" x14ac:dyDescent="0.25">
      <c r="A123">
        <f t="shared" si="5"/>
        <v>122</v>
      </c>
      <c r="B123" t="str">
        <f t="shared" si="6"/>
        <v>WRONG</v>
      </c>
      <c r="C123" t="str">
        <f t="shared" si="7"/>
        <v>WRONG</v>
      </c>
      <c r="D123" t="str">
        <f t="shared" si="8"/>
        <v>WRONG</v>
      </c>
      <c r="E123" t="str">
        <f t="shared" si="9"/>
        <v>WRONG</v>
      </c>
    </row>
    <row r="124" spans="1:5" x14ac:dyDescent="0.25">
      <c r="A124">
        <f t="shared" si="5"/>
        <v>123</v>
      </c>
      <c r="B124" t="str">
        <f t="shared" si="6"/>
        <v>WRONG</v>
      </c>
      <c r="C124" t="str">
        <f t="shared" si="7"/>
        <v>WRONG</v>
      </c>
      <c r="D124" t="str">
        <f t="shared" si="8"/>
        <v>WRONG</v>
      </c>
      <c r="E124" t="str">
        <f t="shared" si="9"/>
        <v>WRONG</v>
      </c>
    </row>
    <row r="125" spans="1:5" x14ac:dyDescent="0.25">
      <c r="A125">
        <f t="shared" si="5"/>
        <v>124</v>
      </c>
      <c r="B125" t="str">
        <f t="shared" si="6"/>
        <v>WRONG</v>
      </c>
      <c r="C125" t="str">
        <f t="shared" si="7"/>
        <v>WRONG</v>
      </c>
      <c r="D125" t="str">
        <f t="shared" si="8"/>
        <v>WRONG</v>
      </c>
      <c r="E125" t="str">
        <f t="shared" si="9"/>
        <v>WRONG</v>
      </c>
    </row>
    <row r="126" spans="1:5" x14ac:dyDescent="0.25">
      <c r="A126">
        <f t="shared" si="5"/>
        <v>125</v>
      </c>
      <c r="B126" t="str">
        <f t="shared" si="6"/>
        <v>WRONG</v>
      </c>
      <c r="C126" t="str">
        <f t="shared" si="7"/>
        <v>WRONG</v>
      </c>
      <c r="D126" t="str">
        <f t="shared" si="8"/>
        <v>WRONG</v>
      </c>
      <c r="E126" t="str">
        <f t="shared" si="9"/>
        <v>WRONG</v>
      </c>
    </row>
    <row r="127" spans="1:5" x14ac:dyDescent="0.25">
      <c r="A127">
        <f t="shared" si="5"/>
        <v>126</v>
      </c>
      <c r="B127" t="str">
        <f t="shared" si="6"/>
        <v>WRONG</v>
      </c>
      <c r="C127" t="str">
        <f t="shared" si="7"/>
        <v>WRONG</v>
      </c>
      <c r="D127" t="str">
        <f t="shared" si="8"/>
        <v>WRONG</v>
      </c>
      <c r="E127" t="str">
        <f t="shared" si="9"/>
        <v>WRONG</v>
      </c>
    </row>
    <row r="128" spans="1:5" x14ac:dyDescent="0.25">
      <c r="A128">
        <f t="shared" si="5"/>
        <v>127</v>
      </c>
      <c r="B128" t="str">
        <f t="shared" si="6"/>
        <v>WRONG</v>
      </c>
      <c r="C128" t="str">
        <f t="shared" si="7"/>
        <v>WRONG</v>
      </c>
      <c r="D128" t="str">
        <f t="shared" si="8"/>
        <v>WRONG</v>
      </c>
      <c r="E128" t="str">
        <f t="shared" si="9"/>
        <v>WRONG</v>
      </c>
    </row>
    <row r="129" spans="1:5" x14ac:dyDescent="0.25">
      <c r="A129">
        <f t="shared" si="5"/>
        <v>128</v>
      </c>
      <c r="B129" t="str">
        <f t="shared" si="6"/>
        <v>WRONG</v>
      </c>
      <c r="C129" t="str">
        <f t="shared" si="7"/>
        <v>WRONG</v>
      </c>
      <c r="D129" t="str">
        <f t="shared" si="8"/>
        <v>WRONG</v>
      </c>
      <c r="E129" t="str">
        <f t="shared" si="9"/>
        <v>WRONG</v>
      </c>
    </row>
    <row r="130" spans="1:5" x14ac:dyDescent="0.25">
      <c r="A130">
        <f t="shared" si="5"/>
        <v>129</v>
      </c>
      <c r="B130" t="str">
        <f t="shared" si="6"/>
        <v>WRONG</v>
      </c>
      <c r="C130" t="str">
        <f t="shared" si="7"/>
        <v>WRONG</v>
      </c>
      <c r="D130" t="str">
        <f t="shared" si="8"/>
        <v>WRONG</v>
      </c>
      <c r="E130" t="str">
        <f t="shared" si="9"/>
        <v>WRONG</v>
      </c>
    </row>
    <row r="131" spans="1:5" x14ac:dyDescent="0.25">
      <c r="A131">
        <f t="shared" ref="A131:A188" si="10">Node</f>
        <v>130</v>
      </c>
      <c r="B131" t="str">
        <f t="shared" ref="B131:B188" si="11">IF(AND(SIGN(Mx_T)=SIGN(LMxT),ABS(LMxT)&lt;=1.1*ABS(Mx_T),ABS(LMxT)&gt;=0.9*ABS(Mx_T)),"OK","WRONG")</f>
        <v>WRONG</v>
      </c>
      <c r="C131" t="str">
        <f t="shared" ref="C131:C188" si="12">IF(AND(SIGN(Mø_T)=SIGN(LMyT),ABS(LMyT)&lt;=1.1*ABS(Mø_T),ABS(LMyT)&gt;=0.9*ABS(Mø_T)),"OK","WRONG")</f>
        <v>WRONG</v>
      </c>
      <c r="D131" t="str">
        <f t="shared" ref="D131:D188" si="13">IF(AND(SIGN(Mx_B)=SIGN(LMxB),ABS(LMxB)&lt;=1.1*ABS(Mx_B),ABS(LMxB)&gt;=0.9*ABS(Mx_B)),"OK","WRONG")</f>
        <v>WRONG</v>
      </c>
      <c r="E131" t="str">
        <f t="shared" ref="E131:E188" si="14">IF(AND(SIGN(Mø_B)=SIGN(LMyB),ABS(LMyB)&lt;=1.1*ABS(Mø_B),ABS(LMyB)&gt;=0.9*ABS(Mø_B)),"OK","WRONG")</f>
        <v>WRONG</v>
      </c>
    </row>
    <row r="132" spans="1:5" x14ac:dyDescent="0.25">
      <c r="A132">
        <f t="shared" si="10"/>
        <v>131</v>
      </c>
      <c r="B132" t="str">
        <f t="shared" si="11"/>
        <v>WRONG</v>
      </c>
      <c r="C132" t="str">
        <f t="shared" si="12"/>
        <v>WRONG</v>
      </c>
      <c r="D132" t="str">
        <f t="shared" si="13"/>
        <v>WRONG</v>
      </c>
      <c r="E132" t="str">
        <f t="shared" si="14"/>
        <v>WRONG</v>
      </c>
    </row>
    <row r="133" spans="1:5" x14ac:dyDescent="0.25">
      <c r="A133">
        <f t="shared" si="10"/>
        <v>132</v>
      </c>
      <c r="B133" t="str">
        <f t="shared" si="11"/>
        <v>WRONG</v>
      </c>
      <c r="C133" t="str">
        <f t="shared" si="12"/>
        <v>WRONG</v>
      </c>
      <c r="D133" t="str">
        <f t="shared" si="13"/>
        <v>WRONG</v>
      </c>
      <c r="E133" t="str">
        <f t="shared" si="14"/>
        <v>WRONG</v>
      </c>
    </row>
    <row r="134" spans="1:5" x14ac:dyDescent="0.25">
      <c r="A134">
        <f t="shared" si="10"/>
        <v>133</v>
      </c>
      <c r="B134" t="str">
        <f t="shared" si="11"/>
        <v>WRONG</v>
      </c>
      <c r="C134" t="str">
        <f t="shared" si="12"/>
        <v>WRONG</v>
      </c>
      <c r="D134" t="str">
        <f t="shared" si="13"/>
        <v>WRONG</v>
      </c>
      <c r="E134" t="str">
        <f t="shared" si="14"/>
        <v>WRONG</v>
      </c>
    </row>
    <row r="135" spans="1:5" x14ac:dyDescent="0.25">
      <c r="A135">
        <f t="shared" si="10"/>
        <v>134</v>
      </c>
      <c r="B135" t="str">
        <f t="shared" si="11"/>
        <v>WRONG</v>
      </c>
      <c r="C135" t="str">
        <f t="shared" si="12"/>
        <v>WRONG</v>
      </c>
      <c r="D135" t="str">
        <f t="shared" si="13"/>
        <v>WRONG</v>
      </c>
      <c r="E135" t="str">
        <f t="shared" si="14"/>
        <v>WRONG</v>
      </c>
    </row>
    <row r="136" spans="1:5" x14ac:dyDescent="0.25">
      <c r="A136">
        <f t="shared" si="10"/>
        <v>135</v>
      </c>
      <c r="B136" t="str">
        <f t="shared" si="11"/>
        <v>WRONG</v>
      </c>
      <c r="C136" t="str">
        <f t="shared" si="12"/>
        <v>WRONG</v>
      </c>
      <c r="D136" t="str">
        <f t="shared" si="13"/>
        <v>WRONG</v>
      </c>
      <c r="E136" t="str">
        <f t="shared" si="14"/>
        <v>WRONG</v>
      </c>
    </row>
    <row r="137" spans="1:5" x14ac:dyDescent="0.25">
      <c r="A137">
        <f t="shared" si="10"/>
        <v>136</v>
      </c>
      <c r="B137" t="str">
        <f t="shared" si="11"/>
        <v>WRONG</v>
      </c>
      <c r="C137" t="str">
        <f t="shared" si="12"/>
        <v>WRONG</v>
      </c>
      <c r="D137" t="str">
        <f t="shared" si="13"/>
        <v>WRONG</v>
      </c>
      <c r="E137" t="str">
        <f t="shared" si="14"/>
        <v>WRONG</v>
      </c>
    </row>
    <row r="138" spans="1:5" x14ac:dyDescent="0.25">
      <c r="A138">
        <f t="shared" si="10"/>
        <v>137</v>
      </c>
      <c r="B138" t="str">
        <f t="shared" si="11"/>
        <v>WRONG</v>
      </c>
      <c r="C138" t="str">
        <f t="shared" si="12"/>
        <v>WRONG</v>
      </c>
      <c r="D138" t="str">
        <f t="shared" si="13"/>
        <v>WRONG</v>
      </c>
      <c r="E138" t="str">
        <f t="shared" si="14"/>
        <v>WRONG</v>
      </c>
    </row>
    <row r="139" spans="1:5" x14ac:dyDescent="0.25">
      <c r="A139">
        <f t="shared" si="10"/>
        <v>138</v>
      </c>
      <c r="B139" t="str">
        <f t="shared" si="11"/>
        <v>WRONG</v>
      </c>
      <c r="C139" t="str">
        <f t="shared" si="12"/>
        <v>WRONG</v>
      </c>
      <c r="D139" t="str">
        <f t="shared" si="13"/>
        <v>WRONG</v>
      </c>
      <c r="E139" t="str">
        <f t="shared" si="14"/>
        <v>WRONG</v>
      </c>
    </row>
    <row r="140" spans="1:5" x14ac:dyDescent="0.25">
      <c r="A140">
        <f t="shared" si="10"/>
        <v>139</v>
      </c>
      <c r="B140" t="str">
        <f t="shared" si="11"/>
        <v>WRONG</v>
      </c>
      <c r="C140" t="str">
        <f t="shared" si="12"/>
        <v>WRONG</v>
      </c>
      <c r="D140" t="str">
        <f t="shared" si="13"/>
        <v>WRONG</v>
      </c>
      <c r="E140" t="str">
        <f t="shared" si="14"/>
        <v>WRONG</v>
      </c>
    </row>
    <row r="141" spans="1:5" x14ac:dyDescent="0.25">
      <c r="A141">
        <f t="shared" si="10"/>
        <v>140</v>
      </c>
      <c r="B141" t="str">
        <f t="shared" si="11"/>
        <v>WRONG</v>
      </c>
      <c r="C141" t="str">
        <f t="shared" si="12"/>
        <v>WRONG</v>
      </c>
      <c r="D141" t="str">
        <f t="shared" si="13"/>
        <v>WRONG</v>
      </c>
      <c r="E141" t="str">
        <f t="shared" si="14"/>
        <v>WRONG</v>
      </c>
    </row>
    <row r="142" spans="1:5" x14ac:dyDescent="0.25">
      <c r="A142">
        <f t="shared" si="10"/>
        <v>141</v>
      </c>
      <c r="B142" t="str">
        <f t="shared" si="11"/>
        <v>WRONG</v>
      </c>
      <c r="C142" t="str">
        <f t="shared" si="12"/>
        <v>WRONG</v>
      </c>
      <c r="D142" t="str">
        <f t="shared" si="13"/>
        <v>WRONG</v>
      </c>
      <c r="E142" t="str">
        <f t="shared" si="14"/>
        <v>WRONG</v>
      </c>
    </row>
    <row r="143" spans="1:5" x14ac:dyDescent="0.25">
      <c r="A143">
        <f t="shared" si="10"/>
        <v>142</v>
      </c>
      <c r="B143" t="str">
        <f t="shared" si="11"/>
        <v>WRONG</v>
      </c>
      <c r="C143" t="str">
        <f t="shared" si="12"/>
        <v>WRONG</v>
      </c>
      <c r="D143" t="str">
        <f t="shared" si="13"/>
        <v>WRONG</v>
      </c>
      <c r="E143" t="str">
        <f t="shared" si="14"/>
        <v>WRONG</v>
      </c>
    </row>
    <row r="144" spans="1:5" x14ac:dyDescent="0.25">
      <c r="A144">
        <f t="shared" si="10"/>
        <v>143</v>
      </c>
      <c r="B144" t="str">
        <f t="shared" si="11"/>
        <v>WRONG</v>
      </c>
      <c r="C144" t="str">
        <f t="shared" si="12"/>
        <v>WRONG</v>
      </c>
      <c r="D144" t="str">
        <f t="shared" si="13"/>
        <v>WRONG</v>
      </c>
      <c r="E144" t="str">
        <f t="shared" si="14"/>
        <v>WRONG</v>
      </c>
    </row>
    <row r="145" spans="1:5" x14ac:dyDescent="0.25">
      <c r="A145">
        <f t="shared" si="10"/>
        <v>144</v>
      </c>
      <c r="B145" t="str">
        <f t="shared" si="11"/>
        <v>WRONG</v>
      </c>
      <c r="C145" t="str">
        <f t="shared" si="12"/>
        <v>WRONG</v>
      </c>
      <c r="D145" t="str">
        <f t="shared" si="13"/>
        <v>WRONG</v>
      </c>
      <c r="E145" t="str">
        <f t="shared" si="14"/>
        <v>WRONG</v>
      </c>
    </row>
    <row r="146" spans="1:5" x14ac:dyDescent="0.25">
      <c r="A146">
        <f t="shared" si="10"/>
        <v>145</v>
      </c>
      <c r="B146" t="str">
        <f t="shared" si="11"/>
        <v>WRONG</v>
      </c>
      <c r="C146" t="str">
        <f t="shared" si="12"/>
        <v>WRONG</v>
      </c>
      <c r="D146" t="str">
        <f t="shared" si="13"/>
        <v>WRONG</v>
      </c>
      <c r="E146" t="str">
        <f t="shared" si="14"/>
        <v>WRONG</v>
      </c>
    </row>
    <row r="147" spans="1:5" x14ac:dyDescent="0.25">
      <c r="A147">
        <f t="shared" si="10"/>
        <v>146</v>
      </c>
      <c r="B147" t="str">
        <f t="shared" si="11"/>
        <v>WRONG</v>
      </c>
      <c r="C147" t="str">
        <f t="shared" si="12"/>
        <v>WRONG</v>
      </c>
      <c r="D147" t="str">
        <f t="shared" si="13"/>
        <v>WRONG</v>
      </c>
      <c r="E147" t="str">
        <f t="shared" si="14"/>
        <v>WRONG</v>
      </c>
    </row>
    <row r="148" spans="1:5" x14ac:dyDescent="0.25">
      <c r="A148">
        <f t="shared" si="10"/>
        <v>147</v>
      </c>
      <c r="B148" t="str">
        <f t="shared" si="11"/>
        <v>WRONG</v>
      </c>
      <c r="C148" t="str">
        <f t="shared" si="12"/>
        <v>WRONG</v>
      </c>
      <c r="D148" t="str">
        <f t="shared" si="13"/>
        <v>WRONG</v>
      </c>
      <c r="E148" t="str">
        <f t="shared" si="14"/>
        <v>WRONG</v>
      </c>
    </row>
    <row r="149" spans="1:5" x14ac:dyDescent="0.25">
      <c r="A149">
        <f t="shared" si="10"/>
        <v>148</v>
      </c>
      <c r="B149" t="str">
        <f t="shared" si="11"/>
        <v>WRONG</v>
      </c>
      <c r="C149" t="str">
        <f t="shared" si="12"/>
        <v>WRONG</v>
      </c>
      <c r="D149" t="str">
        <f t="shared" si="13"/>
        <v>WRONG</v>
      </c>
      <c r="E149" t="str">
        <f t="shared" si="14"/>
        <v>WRONG</v>
      </c>
    </row>
    <row r="150" spans="1:5" x14ac:dyDescent="0.25">
      <c r="A150">
        <f t="shared" si="10"/>
        <v>149</v>
      </c>
      <c r="B150" t="str">
        <f t="shared" si="11"/>
        <v>WRONG</v>
      </c>
      <c r="C150" t="str">
        <f t="shared" si="12"/>
        <v>WRONG</v>
      </c>
      <c r="D150" t="str">
        <f t="shared" si="13"/>
        <v>WRONG</v>
      </c>
      <c r="E150" t="str">
        <f t="shared" si="14"/>
        <v>WRONG</v>
      </c>
    </row>
    <row r="151" spans="1:5" x14ac:dyDescent="0.25">
      <c r="A151">
        <f t="shared" si="10"/>
        <v>150</v>
      </c>
      <c r="B151" t="str">
        <f t="shared" si="11"/>
        <v>WRONG</v>
      </c>
      <c r="C151" t="str">
        <f t="shared" si="12"/>
        <v>WRONG</v>
      </c>
      <c r="D151" t="str">
        <f t="shared" si="13"/>
        <v>WRONG</v>
      </c>
      <c r="E151" t="str">
        <f t="shared" si="14"/>
        <v>WRONG</v>
      </c>
    </row>
    <row r="152" spans="1:5" x14ac:dyDescent="0.25">
      <c r="A152">
        <f t="shared" si="10"/>
        <v>151</v>
      </c>
      <c r="B152" t="str">
        <f t="shared" si="11"/>
        <v>WRONG</v>
      </c>
      <c r="C152" t="str">
        <f t="shared" si="12"/>
        <v>WRONG</v>
      </c>
      <c r="D152" t="str">
        <f t="shared" si="13"/>
        <v>WRONG</v>
      </c>
      <c r="E152" t="str">
        <f t="shared" si="14"/>
        <v>WRONG</v>
      </c>
    </row>
    <row r="153" spans="1:5" x14ac:dyDescent="0.25">
      <c r="A153">
        <f t="shared" si="10"/>
        <v>152</v>
      </c>
      <c r="B153" t="str">
        <f t="shared" si="11"/>
        <v>WRONG</v>
      </c>
      <c r="C153" t="str">
        <f t="shared" si="12"/>
        <v>WRONG</v>
      </c>
      <c r="D153" t="str">
        <f t="shared" si="13"/>
        <v>WRONG</v>
      </c>
      <c r="E153" t="str">
        <f t="shared" si="14"/>
        <v>WRONG</v>
      </c>
    </row>
    <row r="154" spans="1:5" x14ac:dyDescent="0.25">
      <c r="A154">
        <f t="shared" si="10"/>
        <v>153</v>
      </c>
      <c r="B154" t="str">
        <f t="shared" si="11"/>
        <v>WRONG</v>
      </c>
      <c r="C154" t="str">
        <f t="shared" si="12"/>
        <v>WRONG</v>
      </c>
      <c r="D154" t="str">
        <f t="shared" si="13"/>
        <v>WRONG</v>
      </c>
      <c r="E154" t="str">
        <f t="shared" si="14"/>
        <v>WRONG</v>
      </c>
    </row>
    <row r="155" spans="1:5" x14ac:dyDescent="0.25">
      <c r="A155">
        <f t="shared" si="10"/>
        <v>154</v>
      </c>
      <c r="B155" t="str">
        <f t="shared" si="11"/>
        <v>WRONG</v>
      </c>
      <c r="C155" t="str">
        <f t="shared" si="12"/>
        <v>WRONG</v>
      </c>
      <c r="D155" t="str">
        <f t="shared" si="13"/>
        <v>WRONG</v>
      </c>
      <c r="E155" t="str">
        <f t="shared" si="14"/>
        <v>WRONG</v>
      </c>
    </row>
    <row r="156" spans="1:5" x14ac:dyDescent="0.25">
      <c r="A156">
        <f t="shared" si="10"/>
        <v>155</v>
      </c>
      <c r="B156" t="str">
        <f t="shared" si="11"/>
        <v>WRONG</v>
      </c>
      <c r="C156" t="str">
        <f t="shared" si="12"/>
        <v>WRONG</v>
      </c>
      <c r="D156" t="str">
        <f t="shared" si="13"/>
        <v>WRONG</v>
      </c>
      <c r="E156" t="str">
        <f t="shared" si="14"/>
        <v>WRONG</v>
      </c>
    </row>
    <row r="157" spans="1:5" x14ac:dyDescent="0.25">
      <c r="A157">
        <f t="shared" si="10"/>
        <v>156</v>
      </c>
      <c r="B157" t="str">
        <f t="shared" si="11"/>
        <v>WRONG</v>
      </c>
      <c r="C157" t="str">
        <f t="shared" si="12"/>
        <v>WRONG</v>
      </c>
      <c r="D157" t="str">
        <f t="shared" si="13"/>
        <v>WRONG</v>
      </c>
      <c r="E157" t="str">
        <f t="shared" si="14"/>
        <v>WRONG</v>
      </c>
    </row>
    <row r="158" spans="1:5" x14ac:dyDescent="0.25">
      <c r="A158">
        <f t="shared" si="10"/>
        <v>157</v>
      </c>
      <c r="B158" t="str">
        <f t="shared" si="11"/>
        <v>WRONG</v>
      </c>
      <c r="C158" t="str">
        <f t="shared" si="12"/>
        <v>WRONG</v>
      </c>
      <c r="D158" t="str">
        <f t="shared" si="13"/>
        <v>WRONG</v>
      </c>
      <c r="E158" t="str">
        <f t="shared" si="14"/>
        <v>WRONG</v>
      </c>
    </row>
    <row r="159" spans="1:5" x14ac:dyDescent="0.25">
      <c r="A159">
        <f t="shared" si="10"/>
        <v>158</v>
      </c>
      <c r="B159" t="str">
        <f t="shared" si="11"/>
        <v>WRONG</v>
      </c>
      <c r="C159" t="str">
        <f t="shared" si="12"/>
        <v>WRONG</v>
      </c>
      <c r="D159" t="str">
        <f t="shared" si="13"/>
        <v>WRONG</v>
      </c>
      <c r="E159" t="str">
        <f t="shared" si="14"/>
        <v>WRONG</v>
      </c>
    </row>
    <row r="160" spans="1:5" x14ac:dyDescent="0.25">
      <c r="A160">
        <f t="shared" si="10"/>
        <v>159</v>
      </c>
      <c r="B160" t="str">
        <f t="shared" si="11"/>
        <v>WRONG</v>
      </c>
      <c r="C160" t="str">
        <f t="shared" si="12"/>
        <v>WRONG</v>
      </c>
      <c r="D160" t="str">
        <f t="shared" si="13"/>
        <v>WRONG</v>
      </c>
      <c r="E160" t="str">
        <f t="shared" si="14"/>
        <v>WRONG</v>
      </c>
    </row>
    <row r="161" spans="1:5" x14ac:dyDescent="0.25">
      <c r="A161">
        <f t="shared" si="10"/>
        <v>160</v>
      </c>
      <c r="B161" t="str">
        <f t="shared" si="11"/>
        <v>WRONG</v>
      </c>
      <c r="C161" t="str">
        <f t="shared" si="12"/>
        <v>WRONG</v>
      </c>
      <c r="D161" t="str">
        <f t="shared" si="13"/>
        <v>WRONG</v>
      </c>
      <c r="E161" t="str">
        <f t="shared" si="14"/>
        <v>WRONG</v>
      </c>
    </row>
    <row r="162" spans="1:5" x14ac:dyDescent="0.25">
      <c r="A162">
        <f t="shared" si="10"/>
        <v>161</v>
      </c>
      <c r="B162" t="str">
        <f t="shared" si="11"/>
        <v>WRONG</v>
      </c>
      <c r="C162" t="str">
        <f t="shared" si="12"/>
        <v>WRONG</v>
      </c>
      <c r="D162" t="str">
        <f t="shared" si="13"/>
        <v>WRONG</v>
      </c>
      <c r="E162" t="str">
        <f t="shared" si="14"/>
        <v>WRONG</v>
      </c>
    </row>
    <row r="163" spans="1:5" x14ac:dyDescent="0.25">
      <c r="A163">
        <f t="shared" si="10"/>
        <v>162</v>
      </c>
      <c r="B163" t="str">
        <f t="shared" si="11"/>
        <v>WRONG</v>
      </c>
      <c r="C163" t="str">
        <f t="shared" si="12"/>
        <v>WRONG</v>
      </c>
      <c r="D163" t="str">
        <f t="shared" si="13"/>
        <v>WRONG</v>
      </c>
      <c r="E163" t="str">
        <f t="shared" si="14"/>
        <v>WRONG</v>
      </c>
    </row>
    <row r="164" spans="1:5" x14ac:dyDescent="0.25">
      <c r="A164">
        <f t="shared" si="10"/>
        <v>163</v>
      </c>
      <c r="B164" t="str">
        <f t="shared" si="11"/>
        <v>WRONG</v>
      </c>
      <c r="C164" t="str">
        <f t="shared" si="12"/>
        <v>WRONG</v>
      </c>
      <c r="D164" t="str">
        <f t="shared" si="13"/>
        <v>WRONG</v>
      </c>
      <c r="E164" t="str">
        <f t="shared" si="14"/>
        <v>WRONG</v>
      </c>
    </row>
    <row r="165" spans="1:5" x14ac:dyDescent="0.25">
      <c r="A165">
        <f t="shared" si="10"/>
        <v>164</v>
      </c>
      <c r="B165" t="str">
        <f t="shared" si="11"/>
        <v>WRONG</v>
      </c>
      <c r="C165" t="str">
        <f t="shared" si="12"/>
        <v>WRONG</v>
      </c>
      <c r="D165" t="str">
        <f t="shared" si="13"/>
        <v>WRONG</v>
      </c>
      <c r="E165" t="str">
        <f t="shared" si="14"/>
        <v>WRONG</v>
      </c>
    </row>
    <row r="166" spans="1:5" x14ac:dyDescent="0.25">
      <c r="A166">
        <f t="shared" si="10"/>
        <v>165</v>
      </c>
      <c r="B166" t="str">
        <f t="shared" si="11"/>
        <v>WRONG</v>
      </c>
      <c r="C166" t="str">
        <f t="shared" si="12"/>
        <v>WRONG</v>
      </c>
      <c r="D166" t="str">
        <f t="shared" si="13"/>
        <v>WRONG</v>
      </c>
      <c r="E166" t="str">
        <f t="shared" si="14"/>
        <v>WRONG</v>
      </c>
    </row>
    <row r="167" spans="1:5" x14ac:dyDescent="0.25">
      <c r="A167">
        <f t="shared" si="10"/>
        <v>166</v>
      </c>
      <c r="B167" t="str">
        <f t="shared" si="11"/>
        <v>WRONG</v>
      </c>
      <c r="C167" t="str">
        <f t="shared" si="12"/>
        <v>WRONG</v>
      </c>
      <c r="D167" t="str">
        <f t="shared" si="13"/>
        <v>WRONG</v>
      </c>
      <c r="E167" t="str">
        <f t="shared" si="14"/>
        <v>WRONG</v>
      </c>
    </row>
    <row r="168" spans="1:5" x14ac:dyDescent="0.25">
      <c r="A168">
        <f t="shared" si="10"/>
        <v>167</v>
      </c>
      <c r="B168" t="str">
        <f t="shared" si="11"/>
        <v>WRONG</v>
      </c>
      <c r="C168" t="str">
        <f t="shared" si="12"/>
        <v>WRONG</v>
      </c>
      <c r="D168" t="str">
        <f t="shared" si="13"/>
        <v>WRONG</v>
      </c>
      <c r="E168" t="str">
        <f t="shared" si="14"/>
        <v>WRONG</v>
      </c>
    </row>
    <row r="169" spans="1:5" x14ac:dyDescent="0.25">
      <c r="A169">
        <f t="shared" si="10"/>
        <v>168</v>
      </c>
      <c r="B169" t="str">
        <f t="shared" si="11"/>
        <v>WRONG</v>
      </c>
      <c r="C169" t="str">
        <f t="shared" si="12"/>
        <v>WRONG</v>
      </c>
      <c r="D169" t="str">
        <f t="shared" si="13"/>
        <v>WRONG</v>
      </c>
      <c r="E169" t="str">
        <f t="shared" si="14"/>
        <v>WRONG</v>
      </c>
    </row>
    <row r="170" spans="1:5" x14ac:dyDescent="0.25">
      <c r="A170">
        <f t="shared" si="10"/>
        <v>169</v>
      </c>
      <c r="B170" t="str">
        <f t="shared" si="11"/>
        <v>WRONG</v>
      </c>
      <c r="C170" t="str">
        <f t="shared" si="12"/>
        <v>WRONG</v>
      </c>
      <c r="D170" t="str">
        <f t="shared" si="13"/>
        <v>WRONG</v>
      </c>
      <c r="E170" t="str">
        <f t="shared" si="14"/>
        <v>WRONG</v>
      </c>
    </row>
    <row r="171" spans="1:5" x14ac:dyDescent="0.25">
      <c r="A171">
        <f t="shared" si="10"/>
        <v>170</v>
      </c>
      <c r="B171" t="str">
        <f t="shared" si="11"/>
        <v>WRONG</v>
      </c>
      <c r="C171" t="str">
        <f t="shared" si="12"/>
        <v>WRONG</v>
      </c>
      <c r="D171" t="str">
        <f t="shared" si="13"/>
        <v>WRONG</v>
      </c>
      <c r="E171" t="str">
        <f t="shared" si="14"/>
        <v>WRONG</v>
      </c>
    </row>
    <row r="172" spans="1:5" x14ac:dyDescent="0.25">
      <c r="A172">
        <f t="shared" si="10"/>
        <v>171</v>
      </c>
      <c r="B172" t="str">
        <f t="shared" si="11"/>
        <v>WRONG</v>
      </c>
      <c r="C172" t="str">
        <f t="shared" si="12"/>
        <v>WRONG</v>
      </c>
      <c r="D172" t="str">
        <f t="shared" si="13"/>
        <v>WRONG</v>
      </c>
      <c r="E172" t="str">
        <f t="shared" si="14"/>
        <v>WRONG</v>
      </c>
    </row>
    <row r="173" spans="1:5" x14ac:dyDescent="0.25">
      <c r="A173">
        <f t="shared" si="10"/>
        <v>172</v>
      </c>
      <c r="B173" t="str">
        <f t="shared" si="11"/>
        <v>WRONG</v>
      </c>
      <c r="C173" t="str">
        <f t="shared" si="12"/>
        <v>WRONG</v>
      </c>
      <c r="D173" t="str">
        <f t="shared" si="13"/>
        <v>WRONG</v>
      </c>
      <c r="E173" t="str">
        <f t="shared" si="14"/>
        <v>WRONG</v>
      </c>
    </row>
    <row r="174" spans="1:5" x14ac:dyDescent="0.25">
      <c r="A174">
        <f t="shared" si="10"/>
        <v>173</v>
      </c>
      <c r="B174" t="str">
        <f t="shared" si="11"/>
        <v>WRONG</v>
      </c>
      <c r="C174" t="str">
        <f t="shared" si="12"/>
        <v>WRONG</v>
      </c>
      <c r="D174" t="str">
        <f t="shared" si="13"/>
        <v>WRONG</v>
      </c>
      <c r="E174" t="str">
        <f t="shared" si="14"/>
        <v>WRONG</v>
      </c>
    </row>
    <row r="175" spans="1:5" x14ac:dyDescent="0.25">
      <c r="A175">
        <f t="shared" si="10"/>
        <v>174</v>
      </c>
      <c r="B175" t="str">
        <f t="shared" si="11"/>
        <v>WRONG</v>
      </c>
      <c r="C175" t="str">
        <f t="shared" si="12"/>
        <v>WRONG</v>
      </c>
      <c r="D175" t="str">
        <f t="shared" si="13"/>
        <v>WRONG</v>
      </c>
      <c r="E175" t="str">
        <f t="shared" si="14"/>
        <v>WRONG</v>
      </c>
    </row>
    <row r="176" spans="1:5" x14ac:dyDescent="0.25">
      <c r="A176">
        <f t="shared" si="10"/>
        <v>175</v>
      </c>
      <c r="B176" t="str">
        <f t="shared" si="11"/>
        <v>WRONG</v>
      </c>
      <c r="C176" t="str">
        <f t="shared" si="12"/>
        <v>WRONG</v>
      </c>
      <c r="D176" t="str">
        <f t="shared" si="13"/>
        <v>WRONG</v>
      </c>
      <c r="E176" t="str">
        <f t="shared" si="14"/>
        <v>WRONG</v>
      </c>
    </row>
    <row r="177" spans="1:6" x14ac:dyDescent="0.25">
      <c r="A177">
        <f t="shared" si="10"/>
        <v>176</v>
      </c>
      <c r="B177" t="str">
        <f t="shared" si="11"/>
        <v>WRONG</v>
      </c>
      <c r="C177" t="str">
        <f t="shared" si="12"/>
        <v>WRONG</v>
      </c>
      <c r="D177" t="str">
        <f t="shared" si="13"/>
        <v>WRONG</v>
      </c>
      <c r="E177" t="str">
        <f t="shared" si="14"/>
        <v>WRONG</v>
      </c>
    </row>
    <row r="178" spans="1:6" x14ac:dyDescent="0.25">
      <c r="A178">
        <f t="shared" si="10"/>
        <v>177</v>
      </c>
      <c r="B178" t="str">
        <f t="shared" si="11"/>
        <v>WRONG</v>
      </c>
      <c r="C178" t="str">
        <f t="shared" si="12"/>
        <v>WRONG</v>
      </c>
      <c r="D178" t="str">
        <f t="shared" si="13"/>
        <v>WRONG</v>
      </c>
      <c r="E178" t="str">
        <f t="shared" si="14"/>
        <v>WRONG</v>
      </c>
    </row>
    <row r="179" spans="1:6" x14ac:dyDescent="0.25">
      <c r="A179">
        <f t="shared" si="10"/>
        <v>178</v>
      </c>
      <c r="B179" t="str">
        <f t="shared" si="11"/>
        <v>WRONG</v>
      </c>
      <c r="C179" t="str">
        <f t="shared" si="12"/>
        <v>WRONG</v>
      </c>
      <c r="D179" t="str">
        <f t="shared" si="13"/>
        <v>WRONG</v>
      </c>
      <c r="E179" t="str">
        <f t="shared" si="14"/>
        <v>WRONG</v>
      </c>
    </row>
    <row r="180" spans="1:6" x14ac:dyDescent="0.25">
      <c r="A180">
        <f t="shared" si="10"/>
        <v>179</v>
      </c>
      <c r="B180" t="str">
        <f t="shared" si="11"/>
        <v>WRONG</v>
      </c>
      <c r="C180" t="str">
        <f t="shared" si="12"/>
        <v>WRONG</v>
      </c>
      <c r="D180" t="str">
        <f t="shared" si="13"/>
        <v>WRONG</v>
      </c>
      <c r="E180" t="str">
        <f t="shared" si="14"/>
        <v>WRONG</v>
      </c>
    </row>
    <row r="181" spans="1:6" x14ac:dyDescent="0.25">
      <c r="A181">
        <f t="shared" si="10"/>
        <v>180</v>
      </c>
      <c r="B181" t="str">
        <f t="shared" si="11"/>
        <v>WRONG</v>
      </c>
      <c r="C181" t="str">
        <f t="shared" si="12"/>
        <v>OK</v>
      </c>
      <c r="D181" t="str">
        <f t="shared" si="13"/>
        <v>WRONG</v>
      </c>
      <c r="E181" t="str">
        <f t="shared" si="14"/>
        <v>WRONG</v>
      </c>
    </row>
    <row r="182" spans="1:6" x14ac:dyDescent="0.25">
      <c r="A182">
        <f t="shared" si="10"/>
        <v>181</v>
      </c>
      <c r="B182" t="str">
        <f t="shared" si="11"/>
        <v>WRONG</v>
      </c>
      <c r="C182" t="str">
        <f t="shared" si="12"/>
        <v>WRONG</v>
      </c>
      <c r="D182" t="str">
        <f t="shared" si="13"/>
        <v>WRONG</v>
      </c>
      <c r="E182" t="str">
        <f t="shared" si="14"/>
        <v>WRONG</v>
      </c>
    </row>
    <row r="183" spans="1:6" x14ac:dyDescent="0.25">
      <c r="A183">
        <f t="shared" si="10"/>
        <v>182</v>
      </c>
      <c r="B183" t="str">
        <f t="shared" si="11"/>
        <v>WRONG</v>
      </c>
      <c r="C183" t="str">
        <f t="shared" si="12"/>
        <v>WRONG</v>
      </c>
      <c r="D183" t="str">
        <f t="shared" si="13"/>
        <v>WRONG</v>
      </c>
      <c r="E183" t="str">
        <f t="shared" si="14"/>
        <v>WRONG</v>
      </c>
    </row>
    <row r="184" spans="1:6" x14ac:dyDescent="0.25">
      <c r="A184">
        <f t="shared" si="10"/>
        <v>183</v>
      </c>
      <c r="B184" t="str">
        <f t="shared" si="11"/>
        <v>WRONG</v>
      </c>
      <c r="C184" t="str">
        <f t="shared" si="12"/>
        <v>WRONG</v>
      </c>
      <c r="D184" t="str">
        <f t="shared" si="13"/>
        <v>WRONG</v>
      </c>
      <c r="E184" t="str">
        <f t="shared" si="14"/>
        <v>WRONG</v>
      </c>
    </row>
    <row r="185" spans="1:6" x14ac:dyDescent="0.25">
      <c r="A185">
        <f t="shared" si="10"/>
        <v>184</v>
      </c>
      <c r="B185" t="str">
        <f t="shared" si="11"/>
        <v>WRONG</v>
      </c>
      <c r="C185" t="str">
        <f t="shared" si="12"/>
        <v>WRONG</v>
      </c>
      <c r="D185" t="str">
        <f t="shared" si="13"/>
        <v>WRONG</v>
      </c>
      <c r="E185" t="str">
        <f t="shared" si="14"/>
        <v>WRONG</v>
      </c>
    </row>
    <row r="186" spans="1:6" x14ac:dyDescent="0.25">
      <c r="A186">
        <f t="shared" si="10"/>
        <v>185</v>
      </c>
      <c r="B186" t="str">
        <f t="shared" si="11"/>
        <v>WRONG</v>
      </c>
      <c r="C186" t="str">
        <f t="shared" si="12"/>
        <v>WRONG</v>
      </c>
      <c r="D186" t="str">
        <f t="shared" si="13"/>
        <v>WRONG</v>
      </c>
      <c r="E186" t="str">
        <f t="shared" si="14"/>
        <v>WRONG</v>
      </c>
    </row>
    <row r="187" spans="1:6" x14ac:dyDescent="0.25">
      <c r="A187">
        <f t="shared" si="10"/>
        <v>186</v>
      </c>
      <c r="B187" t="str">
        <f t="shared" si="11"/>
        <v>WRONG</v>
      </c>
      <c r="C187" t="str">
        <f t="shared" si="12"/>
        <v>WRONG</v>
      </c>
      <c r="D187" t="str">
        <f t="shared" si="13"/>
        <v>WRONG</v>
      </c>
      <c r="E187" t="str">
        <f t="shared" si="14"/>
        <v>WRONG</v>
      </c>
    </row>
    <row r="188" spans="1:6" x14ac:dyDescent="0.25">
      <c r="A188">
        <f t="shared" si="10"/>
        <v>187</v>
      </c>
      <c r="B188" t="str">
        <f t="shared" si="11"/>
        <v>WRONG</v>
      </c>
      <c r="C188" t="str">
        <f t="shared" si="12"/>
        <v>WRONG</v>
      </c>
      <c r="D188" t="str">
        <f t="shared" si="13"/>
        <v>WRONG</v>
      </c>
      <c r="E188" t="str">
        <f t="shared" si="14"/>
        <v>WRONG</v>
      </c>
    </row>
    <row r="189" spans="1:6" x14ac:dyDescent="0.25">
      <c r="F189" t="s">
        <v>8</v>
      </c>
    </row>
  </sheetData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22</vt:i4>
      </vt:variant>
    </vt:vector>
  </HeadingPairs>
  <TitlesOfParts>
    <vt:vector size="28" baseType="lpstr">
      <vt:lpstr>User input</vt:lpstr>
      <vt:lpstr>Stress from PRW</vt:lpstr>
      <vt:lpstr>W-A</vt:lpstr>
      <vt:lpstr>summary</vt:lpstr>
      <vt:lpstr>W-A from PRW</vt:lpstr>
      <vt:lpstr>compare</vt:lpstr>
      <vt:lpstr>_MxB1</vt:lpstr>
      <vt:lpstr>_MxB3</vt:lpstr>
      <vt:lpstr>_MxT1</vt:lpstr>
      <vt:lpstr>_MxT3</vt:lpstr>
      <vt:lpstr>cotø</vt:lpstr>
      <vt:lpstr>LMxB</vt:lpstr>
      <vt:lpstr>LMxT</vt:lpstr>
      <vt:lpstr>LMyB</vt:lpstr>
      <vt:lpstr>LMyT</vt:lpstr>
      <vt:lpstr>Mø_B</vt:lpstr>
      <vt:lpstr>Mø_T</vt:lpstr>
      <vt:lpstr>MøB1</vt:lpstr>
      <vt:lpstr>MøB2</vt:lpstr>
      <vt:lpstr>MøT1</vt:lpstr>
      <vt:lpstr>MøT2</vt:lpstr>
      <vt:lpstr>Mx</vt:lpstr>
      <vt:lpstr>Mx_B</vt:lpstr>
      <vt:lpstr>Mx_T</vt:lpstr>
      <vt:lpstr>Mxy</vt:lpstr>
      <vt:lpstr>My</vt:lpstr>
      <vt:lpstr>Node</vt:lpstr>
      <vt:lpstr>sinø</vt:lpstr>
    </vt:vector>
  </TitlesOfParts>
  <Company>FEA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FEA3</dc:creator>
  <cp:lastModifiedBy>Steve Rhodes</cp:lastModifiedBy>
  <dcterms:created xsi:type="dcterms:W3CDTF">2002-10-23T14:09:53Z</dcterms:created>
  <dcterms:modified xsi:type="dcterms:W3CDTF">2023-08-07T14:33:36Z</dcterms:modified>
</cp:coreProperties>
</file>